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სატენდერო'!$A$6:$G$210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0" i="42" l="1"/>
  <c r="F199" i="42"/>
  <c r="F198" i="42"/>
  <c r="F197" i="42"/>
  <c r="F195" i="42"/>
  <c r="F194" i="42"/>
  <c r="F193" i="42"/>
  <c r="F192" i="42"/>
  <c r="F190" i="42"/>
  <c r="F189" i="42"/>
  <c r="F188" i="42"/>
  <c r="F187" i="42"/>
  <c r="F184" i="42"/>
  <c r="F183" i="42"/>
  <c r="F182" i="42"/>
  <c r="F181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6" i="42"/>
  <c r="F155" i="42"/>
  <c r="F154" i="42"/>
  <c r="F153" i="42"/>
  <c r="F152" i="42"/>
  <c r="F151" i="42"/>
  <c r="F149" i="42"/>
  <c r="F148" i="42"/>
  <c r="F147" i="42"/>
  <c r="F146" i="42"/>
  <c r="F144" i="42"/>
  <c r="F143" i="42"/>
  <c r="F142" i="42"/>
  <c r="F141" i="42"/>
  <c r="F140" i="42"/>
  <c r="F139" i="42"/>
  <c r="F138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5" i="42"/>
  <c r="F84" i="42"/>
  <c r="F83" i="42"/>
  <c r="F82" i="42"/>
  <c r="F81" i="42"/>
  <c r="F80" i="42"/>
  <c r="F79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1" i="42"/>
  <c r="F50" i="42"/>
  <c r="F49" i="42"/>
  <c r="F48" i="42"/>
  <c r="F47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2" i="42"/>
  <c r="F21" i="42"/>
  <c r="F20" i="42"/>
  <c r="F19" i="42"/>
  <c r="F18" i="42"/>
  <c r="F17" i="42"/>
  <c r="F15" i="42"/>
  <c r="F14" i="42"/>
  <c r="F13" i="42"/>
  <c r="F12" i="42"/>
  <c r="F11" i="42"/>
  <c r="F10" i="42"/>
  <c r="F9" i="42"/>
  <c r="F201" i="42" l="1"/>
  <c r="F205" i="42" s="1"/>
  <c r="F207" i="42" s="1"/>
  <c r="F208" i="42" l="1"/>
  <c r="F209" i="42" s="1"/>
</calcChain>
</file>

<file path=xl/sharedStrings.xml><?xml version="1.0" encoding="utf-8"?>
<sst xmlns="http://schemas.openxmlformats.org/spreadsheetml/2006/main" count="744" uniqueCount="279">
  <si>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</si>
  <si>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</si>
  <si>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</si>
  <si>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</si>
  <si>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</si>
  <si>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</si>
  <si>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</si>
  <si>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</si>
  <si>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</si>
  <si>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</si>
  <si>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</si>
  <si>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კგ</t>
  </si>
  <si>
    <t>ცალი</t>
  </si>
  <si>
    <t>კომპ.</t>
  </si>
  <si>
    <t>6</t>
  </si>
  <si>
    <t>ზოლოვანი ფოლადის შეძენა და მონტაჟი დამიწებისათვის (4X25)მმ</t>
  </si>
  <si>
    <t>ტუმბო-აგრეგატის გაშვება გამართვა რევიზია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</si>
  <si>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</si>
  <si>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</si>
  <si>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</si>
  <si>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</si>
  <si>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</si>
  <si>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</si>
  <si>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</si>
  <si>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</si>
  <si>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</si>
  <si>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</si>
  <si>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</si>
  <si>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</si>
  <si>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</si>
  <si>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</si>
  <si>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</si>
  <si>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</si>
  <si>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</si>
  <si>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</si>
  <si>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</si>
  <si>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</si>
  <si>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</si>
  <si>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</si>
  <si>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</si>
  <si>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</si>
  <si>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</si>
  <si>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</si>
  <si>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</si>
  <si>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</si>
  <si>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</si>
  <si>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</si>
  <si>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</si>
  <si>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</si>
  <si>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</si>
  <si>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11-1</t>
  </si>
  <si>
    <t>12-1</t>
  </si>
  <si>
    <t>13-1</t>
  </si>
  <si>
    <t>14-1</t>
  </si>
  <si>
    <t>15-1</t>
  </si>
  <si>
    <t>19-1</t>
  </si>
  <si>
    <t>20-1</t>
  </si>
  <si>
    <t>21-1</t>
  </si>
  <si>
    <t>22-1</t>
  </si>
  <si>
    <t>24-1</t>
  </si>
  <si>
    <t>26-1</t>
  </si>
  <si>
    <t>27-1</t>
  </si>
  <si>
    <t>28-1</t>
  </si>
  <si>
    <t>29-1</t>
  </si>
  <si>
    <t>31-1</t>
  </si>
  <si>
    <t>32-1</t>
  </si>
  <si>
    <t>37-1</t>
  </si>
  <si>
    <t>25-1</t>
  </si>
  <si>
    <t>8-1</t>
  </si>
  <si>
    <t>31</t>
  </si>
  <si>
    <t>33</t>
  </si>
  <si>
    <t>33-1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</si>
  <si>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</si>
  <si>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</si>
  <si>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</si>
  <si>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</si>
  <si>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</si>
  <si>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</si>
  <si>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</si>
  <si>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</si>
  <si>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</si>
  <si>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</si>
  <si>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კვტ.სთ.</t>
  </si>
  <si>
    <t>45</t>
  </si>
  <si>
    <t>46</t>
  </si>
  <si>
    <t>47</t>
  </si>
  <si>
    <t>4</t>
  </si>
  <si>
    <t xml:space="preserve"> შედუღ. რაოდ.</t>
  </si>
  <si>
    <t>ჩობალი d=273 მმ</t>
  </si>
  <si>
    <t>ლითონის კარკასის შეღებვა ზეთოვანი საღებავით 2-ჯერ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</si>
  <si>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</si>
  <si>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</si>
  <si>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</si>
  <si>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</si>
  <si>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</si>
  <si>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</si>
  <si>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</si>
  <si>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</si>
  <si>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</si>
  <si>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ფოლადის მუხლი d=200 მმ 900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</si>
  <si>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</si>
  <si>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</si>
  <si>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სასიგნალო ლენტის შეძენა და მოწყობა ტრანშეაში</t>
  </si>
  <si>
    <t>ერთფაზა ავტომატური ამომრთველების 16 ა; 0.22კვ. დიფ. დაცვით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</si>
  <si>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</si>
  <si>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</si>
  <si>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შტეპსელური როზეტის დამიწების კონტაქტით ჰერმეტული შესრულებით შეძენა და მოწყობა 230 ვ. 10 ა.</t>
  </si>
  <si>
    <t>ორ კლავიშიანი ამომრთველის შეძენა და მოწყობა 220ვ. 10 ა.</t>
  </si>
  <si>
    <t>გამანაწილებელი კოლოფის მომჭერების რიგით 2.5 მმ2 შეძენა და მოწყობა</t>
  </si>
  <si>
    <t>მაგნიტური გამშვების შეძენა და მოწყობა 10 ა; 220ვ.</t>
  </si>
  <si>
    <t>ფოტო რელეს 220ვ შეძენა და მონტაჟი</t>
  </si>
  <si>
    <t>თუჯის ჩარჩო ხუფი 65 სმ</t>
  </si>
  <si>
    <t>ჭის გარე ზედაპირის ჰიდროიზოლაცია ბიტუმ-ზეთოვანი მასტიკით 2 ფენად</t>
  </si>
  <si>
    <t>ღობის ფოლადის დგარებზე ზემოდან ეკალმავთულის შეძენა და მოწყობა</t>
  </si>
  <si>
    <t>ლითონის ჭირშკრის შეძენა და მოწყობა</t>
  </si>
  <si>
    <t>ლითონის კუტიკარის შეძენა და მოწყობა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</si>
  <si>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</si>
  <si>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</si>
  <si>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</si>
  <si>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ვარკეთილი 3, #322-ის მიმდებარედ სატუმბო სადგურის რეკონსტრუქცია-გადატანა</t>
  </si>
  <si>
    <t>თავი I. მიწის სამუშაოები</t>
  </si>
  <si>
    <t>მანქ/ს</t>
  </si>
  <si>
    <t>ელექტროენერგიის ხარჯი აგრეგატის გამოცდისათვის</t>
  </si>
  <si>
    <t>ფოლადის გადამყვანი d=200/150 მმ</t>
  </si>
  <si>
    <t>ფოლადის d=150 მმ მილის გადაერთება არსებულ ფოლადის d=150 მმ მილზე</t>
  </si>
  <si>
    <t>გრუნტის მოსწორება და პლატფორმის ძირის დატკეპნა ხელით</t>
  </si>
  <si>
    <t>ხის ფარდულის დემონტაჟი და გადატანა 8 მ მანძილზე</t>
  </si>
  <si>
    <t>სატუმბოს სამონტაჟო სამუშაოები მოწყობილ შენობაში</t>
  </si>
  <si>
    <t>30-1</t>
  </si>
  <si>
    <t>ჩობალის შეძენა და მოწყობა d=273 მმ (2 ცალი)</t>
  </si>
  <si>
    <t>სატუმბოს შენობაში გადატანის შემდეგ სადემონტაჟო სამუშაოები</t>
  </si>
  <si>
    <t>ასფალტის საფარის მოხსნა სისქით 10 სმ სანგრევი ჩაქუჩით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</si>
  <si>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</si>
  <si>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დამუშავებული გრუნტის გატანა ავტოთვითმცლელებით 25 კმ</t>
  </si>
  <si>
    <t>თხევადი ბიტუმი</t>
  </si>
  <si>
    <t>მილყელი d=32 მმ</t>
  </si>
  <si>
    <t>პოლიპროპილენის სამკაპის მოწყობა d=32/25 მმ</t>
  </si>
  <si>
    <t>პოლიეთილენის საკაბელო არხების სამაგრი დუბელები L=35 სმ</t>
  </si>
  <si>
    <t>ლითონის ჭიშკრის მოწყობა</t>
  </si>
  <si>
    <t>ლითონის კუტიკარის მოწყობა</t>
  </si>
  <si>
    <t>ტერიტორიის მოსწორება ხელით, დატკეპვნით</t>
  </si>
  <si>
    <t>III კატ. გრუნტის დამუშავება ექსკავატორით ჩამჩის მოცულობით 0.5 მ3 ა/მ დატვირთვით</t>
  </si>
  <si>
    <t>ამოღებული გრუნტის გატანა ავტოთვითმცლელებით 25 კმ-ზე; (7 მ3)</t>
  </si>
  <si>
    <t>ამოღებული გრუნტის გატანა ავტოთვითმცლელებით 20 მ-ზე; (126 მ3)</t>
  </si>
  <si>
    <t>ამოღებული გრუნტის გაშლა ადგილზე მექანიზმის გამოყენებით, სატკეპნით დატკეპვნა</t>
  </si>
  <si>
    <t>ქვაბულის შევსება ქვიშა-ხრეშოვანი ნარევით (ფრაქცია 0-120 მმ) (მდინარის ბალასტი) მექანიზმის გამოყენებით, სატკეპნით დატკეპვნა</t>
  </si>
  <si>
    <t>წყლის ამოქაჩვა თვითშემწოვი ტიპის ტუმბოაგრეგატით წარმადობით 63 მ3/სთ; აწევის სიმაღლით 20 მ.</t>
  </si>
  <si>
    <t>სამშენებლო მოედანზე ქვიშა-ხრეში (ბალასტი) გაშლა ფრაქცია (0-120მმ) დატკეპვნით</t>
  </si>
  <si>
    <t>თავი II. სამშენებლო ნაწილი</t>
  </si>
  <si>
    <t>საძირკვლის ქვეშ ქვიშა-ხრეშის ფენის ფრაქცია (0-56)მმ მოწყობა. დატკეპვნით</t>
  </si>
  <si>
    <t>რკბ. მონოლითური ლენტური საძირკვლის მოწყობა, ბეტონის მარკა B-25, არმატურა (0.1455 ტ)</t>
  </si>
  <si>
    <t>მონოლითური რკ/ბეტონის იატაკის ფილის ქვეშ ქვიშა-ხრეშის ფენის ფრაქცია (0-56)მმ მოწყობა. დატკეპვნით</t>
  </si>
  <si>
    <t>მონოლითური რკბ. იატაკის ფილის მოწყობა ბეტონის მარკა B-25 M350, არმატურა (0.116 ტ)</t>
  </si>
  <si>
    <t>სარინელისთვის ხრეშის ფენის სისქით 10 სმ. მოწყობა, დატკეპვნით</t>
  </si>
  <si>
    <t>სარინელისთვის B15 ბეტონის ფენის სისქით 10 სმ მოწყობა,</t>
  </si>
  <si>
    <t>ტექნოლოგიური სამუშაოები</t>
  </si>
  <si>
    <t>არსებული ტუმბოს დროებით ადგილას მოწყობის სამუშაო- ები (გადატანა 8 მეტრში)</t>
  </si>
  <si>
    <t>არსებული ტუმბო-აგრეგატის 4+1, წარმადობით Q=68მ3/სთ; H=55.4 მ; N=20.0 კვტ. ავტომატური მართვის კარადით და გამაფართოებელი ავზი დემონტაჟი და მონტაჟი</t>
  </si>
  <si>
    <t>არსებული თუჯის d=150 PN16 ურდულის დემოინტაჟი. დასაწყობება</t>
  </si>
  <si>
    <t>დემონტირებული თუჯის ურდულების (2 ცალი) ავტოთვი-თმცლელზე დატვირთვა გატანა 25 კმ და დასაწყობება</t>
  </si>
  <si>
    <t>არსებული თუჯის d=150 PN16 ურდულის დემოინტაჟი. დროებით გვერდზე დასაწყობება</t>
  </si>
  <si>
    <t>არსებული თუჯის ფილტრის დემონტაჟი და მონტაჟი d=150 მმ PN16</t>
  </si>
  <si>
    <t>ფოლადის სწორნაკერიანი d=150(159X6)მმ მილის შეძენა და მონტაჟი</t>
  </si>
  <si>
    <t>ფოლადის სწორნაკერიანი მილი d=150(159X6)მმ</t>
  </si>
  <si>
    <t>ფოლადის d=150(159X6)მმ ქარხნული იზოლაციით მილის ჰიდრავლიკური გამოცდა</t>
  </si>
  <si>
    <t>ფოლადის d=150(159X6) მმ მილის გარეცხვა ქლორიანი წყლით</t>
  </si>
  <si>
    <t>ფოლადის გადამყვანის d=200/150 მმ (3 ცალი) შეძენა და მოწყობა</t>
  </si>
  <si>
    <t>არსებული ფოლადის d=150 მმ მილის L=1.0 მ ჩაჭრა-დემონტაჟი, დასაწყობება (6 ცალი)</t>
  </si>
  <si>
    <t>ფოლადის მუხლის d=150 მმ 900 (5 ცალი) შეძენა და მოწყობა</t>
  </si>
  <si>
    <t>ფოლადის მუხლი d=150 მმ 900</t>
  </si>
  <si>
    <t>ფოლადის სამკაპის d=150 მმ (1 ცალი) შეძენა და მოწყობა</t>
  </si>
  <si>
    <t>ფოლადის სამკაპი d=150 მმ</t>
  </si>
  <si>
    <t>საპროექტო ფოლადის მილის პირიპირა შედუღებით გადაბმის ადგილების შემოწმება d=150 მმ</t>
  </si>
  <si>
    <t>არსებული ტუმბო-აგრეგატის პლატფორმის მოწყობა</t>
  </si>
  <si>
    <t>პლატფორმის მოხრეშვა (0-56) ფრაქცია დატკეპვნით</t>
  </si>
  <si>
    <t>დემონტირებული ტუმბო- აგრეგატის გადატანა საავტომო- ბილო ამწეთი 8 მეტრაზე</t>
  </si>
  <si>
    <t>ტუმბოს საყრდები ბეტონის ფილების გადატანა საავტომო- ბილო ამწეთი 8 მ-ზე. (1X1.5X0.4)მ (2 ცალი)</t>
  </si>
  <si>
    <t>ფოლადის სწორნაკერიანი d=200(219X6)მმ მილის ქარხნული ჰიდროიზოლაციით შეძენა და მონტაჟი (27.0 მ)</t>
  </si>
  <si>
    <t>ფოლადის სწორნაკერიანი მილი ქარხნული ჰიდროიზოლა- ციით d=200(219X6)მმ</t>
  </si>
  <si>
    <t>ფოლადის d=200(219X6)მმ მმ ქარხნული იზოლაციით მილის ჰიდრავლიკური გამოცდა</t>
  </si>
  <si>
    <t>ფოლადის d=200(219X6)მმ ქარხნული იზოლაციით მილის ქლორიანი წყლით</t>
  </si>
  <si>
    <t>ფოლადის სამკაპის d=200/150 მმ (2 ცალი) შეძენა და მოწყობა</t>
  </si>
  <si>
    <t>ფოლადის სამკაპი d=200/150 მმ</t>
  </si>
  <si>
    <t>ფოლადის მილტუჩის შეძენა და მოწყობა d=200 მმ</t>
  </si>
  <si>
    <t>ფოლადის მილტუჩი d=200 მმ</t>
  </si>
  <si>
    <t>ფოლადის მილტუჩის შეძენა და მოწყობა d=150 მმ</t>
  </si>
  <si>
    <t>ფოლადის მილტუჩი d=150 მმ</t>
  </si>
  <si>
    <t>ფოლადის მუხლის d=200 მმ 900 (5 ცალი) შეძენა და მოწყობა</t>
  </si>
  <si>
    <t>კომპენსატორის d=150მმ შეძენა, მოწყობა PN16</t>
  </si>
  <si>
    <t>კომპენსატორი d=150მმ PN16</t>
  </si>
  <si>
    <t>თუჯის d=200 მმ PN16 ურდულის შეძენა და მოწყობა</t>
  </si>
  <si>
    <t>თუჯის d=200 მმ PN16 ურდული</t>
  </si>
  <si>
    <t>არსებული დემონტირებული (დასაწყობებული) თუჯის d=150 PN16 ურდულის მონტაჟი</t>
  </si>
  <si>
    <t>საყრდენი ფოლადის მილის d=80 მმ მოწყობა ლითონის ფურცლით L=0.4 მ (4 ცალი)</t>
  </si>
  <si>
    <t>ხის ფარდულის დემონტაჟი (დაშლა) (ხის მასალა 0.4 მ3, სამშენებლო ფანერა 18 მ2)</t>
  </si>
  <si>
    <t>დემონტირებული ხის მასალის ავტოთვი-თმცლელზე დატვირთვა გატანა 20 კმ და დასაწყობება</t>
  </si>
  <si>
    <t>ფოლადის d=150(159X6)მმ მილის დემონტაჟი, დასაწყობება</t>
  </si>
  <si>
    <t>ფოლადის მუხლის d=150 მმ 900 (5 ცალი) დემონტაჟი დასაწყობება</t>
  </si>
  <si>
    <t>ფოლადის გადამყვანის d=200/150 მმ (2 ცალი) დემონტაჟი, დასაწყობება</t>
  </si>
  <si>
    <t>დემონტირებული ფოლადის მილის და ფასონური ნაწილების ავტოთვითმცლელზე დატვირთვა გატანა 20 კმ და დასაწყობება</t>
  </si>
  <si>
    <t>ტუმბოს საყრდენი ბეტონის ფილის (1X1.5X0.4) მ. (2 ცალი) დემონტაჟი</t>
  </si>
  <si>
    <t>სატუმბო სადგურის ტერიტორიაზე ჭების 11; 12 და მიწის სამუშაოები</t>
  </si>
  <si>
    <t>ასფალტის საფარის კონტურების ჩახერხვა ფრეზით 10 სმ</t>
  </si>
  <si>
    <t>დამტვრეული ასფალტის ნატეხების დატვირთვა ავ/თვითმც. და გატანა 25 კმ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</si>
  <si>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</si>
  <si>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</si>
  <si>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ქვიშის(2-5 მმ) ფრაქცია ჩაყრა (K=0.98-1.25) დატკეპვნით, პლასტმასის მილების ქვეშ 15 სმ, ზემოდან 30 სმ</t>
  </si>
  <si>
    <t>თხრილის შევსება ქვიშა-ხრეშოვანი ნარევით (ფრაქცია 0-80 მმ) მექანიზმის გამოყენებით, 10 ტ-იანი პნევმოსვლიანი სატკეპნით (k=0.98-1.25)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</si>
  <si>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</si>
  <si>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ჭის ქვეშ ხრეშის (ფრაქცია 0-40 მმ) ბალიშის მოწყობა 10 სმ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</si>
  <si>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</si>
  <si>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</si>
  <si>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რ/ბ ანაკრები წრიული ჭის D=1000 მმ Hსრ=2000 მ (2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</si>
  <si>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ლითონის ელემენტების შეღებვა ანტიკოროზიული ლაქით 2 ფენად</t>
  </si>
  <si>
    <t>გაზინთული (გაპოხილი) თოკი ჩობალებისათვის (24.76 მ)</t>
  </si>
  <si>
    <t>თუჯის d=200 მმ PN16 ურდულის მოწყობა</t>
  </si>
  <si>
    <t>ფოლადის გადამყვანის მოწყობა d=250/200 მმ (1 ცალი)</t>
  </si>
  <si>
    <t>ფოლადის გადამყვანი d=250/200 მმ</t>
  </si>
  <si>
    <t>ფოლადის მილტუჩის მოწყობა d=200 მმ</t>
  </si>
  <si>
    <t>ფოლადის მუხლის d=200 მმ 900 (1 ცალი) მოწყობა</t>
  </si>
  <si>
    <t>საყრდენი ფოლადის მილის d=80 მმ მოწყობა ლითონის ფურცლით L=0.3 მ (2 ცალი)</t>
  </si>
  <si>
    <t>ჩობალის მოწყობა d=273 მმ (4 ცალი)</t>
  </si>
  <si>
    <t>ფოლადის მილყელის გარე ხრახნიით მოწყობა d=32 მმ L=0.15 მ (1 ცალი)</t>
  </si>
  <si>
    <t>თითბერის ვენტილის მოწყობა d=32 მმ შ/ხ</t>
  </si>
  <si>
    <t>თითბერის ვენტილი შ/ხ d=32 მმ</t>
  </si>
  <si>
    <t>ფოლ/პოლიპ. ((ამერიკანკა) გადამყვანის d=32/32მმ გ/ხრ. მოწყობა</t>
  </si>
  <si>
    <t>ფოლ/პოლიპ. ((ამერიკანკა) d=32/32მმ</t>
  </si>
  <si>
    <t>პოლიპროპილენის მილის მონტაჟი PPR 100 SDR 11 PN 16 d=25 მმ</t>
  </si>
  <si>
    <t>პოლიპროპილენის მილი PPR 100 SDR 11 PN 16 d=25 მმ</t>
  </si>
  <si>
    <t>პოლიპროპილენის მილის PPR 100 SDR 11 PN 16 d=25 მმ ჰიდრავლიკური გამოცდა</t>
  </si>
  <si>
    <t>პოლიპროპილენის მილის PPR 100 SDR 11 PN 16 d=25 მმ გარეცხვა ქლორიანი წყლით</t>
  </si>
  <si>
    <t>პოლიპროპილენის სამკაპი d=32/25 მმ</t>
  </si>
  <si>
    <t>პოლიპროპილენის მუხლის d=25მმ 900 მოწყობა</t>
  </si>
  <si>
    <t>პოლიპროპილენის მუხლის d=25მმ 900</t>
  </si>
  <si>
    <t>პოლიპროპილენის შემაერთებელი ქუროს d=25მმ მოწყობა</t>
  </si>
  <si>
    <t>პოლიპროპილენის შემაერთებელი ქურო d=25მმ</t>
  </si>
  <si>
    <t>ფოლადის მილის პირიპირა შედუღებით გადაბმის ადგილების შემოწმება d=200 მმ</t>
  </si>
  <si>
    <t>ელექტროტექნიკური სამუშაოები</t>
  </si>
  <si>
    <t>გრუნტის დამუშავება ხელით, გვერძე დაყრით (საკაბელო ტრანშეისთვის) (L=25 მ; H=0.7მ b=0.3მ)</t>
  </si>
  <si>
    <t>ქვიშის ფენის მოწყობა, კაბელის ქვეშ (1.5 მ3) h=0.2მ</t>
  </si>
  <si>
    <t>გრუნტის მოჭრა დამიწების კერისთვის ხელით, გვერდზე დაყრით (2.2X2.2X0.7მ)</t>
  </si>
  <si>
    <t>თხრილის კერის (ორმოს) შევსება ადგილობრივი გრუნტით, ხელით დატკეპნა</t>
  </si>
  <si>
    <t>თავი II. სამშენებლო სამუშაოები</t>
  </si>
  <si>
    <t>განათების საყრდენზე ფოლადის d=32/4 მმ-იანი; L=2.0მ მილის მიდუღება სანათის დასამაგრებლად</t>
  </si>
  <si>
    <t>განათების საყრდენების (ლითონის მილებით აწყობილი ფოლადის მილებით d=160/4 მმ; d=32 მმ) შეძენა და მოწყობა</t>
  </si>
  <si>
    <t>საყრდენების შეღებვა ანტიკოროზიული საღებავით</t>
  </si>
  <si>
    <t>საყრდენების ჩაბეტონება ბეტონით ბეტონის მარკა B-20 მ-250</t>
  </si>
  <si>
    <t>თავი III. სამონტაჟო სამუშაოები</t>
  </si>
  <si>
    <t>არსებული 0.4 კვ. ელ. გამანაწილებელი ლითონის კარადის ავტომატური ამომრთველებისთვის 12 მოდულიანი საკეტით დემონტაჟი და მონტაჟი 2-ჯერ</t>
  </si>
  <si>
    <t>სამფაზა ავტომატური ამომრთველების 63 ა, 380 ვ. დემონტაჟი</t>
  </si>
  <si>
    <t>სამფაზა ავტომატური ამომრთველების 50 ა, 380 ვ. დემონტაჟი</t>
  </si>
  <si>
    <t>სამფაზა ავტომატური ამომრთველების 63 ა, 380 ვ. შეძენა და მონტაჟი</t>
  </si>
  <si>
    <t>სამფაზა ავტომატური ამომრთველების 50 ა, 380 ვ. შეძენა და მონტაჟი</t>
  </si>
  <si>
    <t>ერთ ფაზა ავტომატური ამომრთველების 10 ა; 0.22კვ. შეძენა და მონტაჟი</t>
  </si>
  <si>
    <t>სპილენძის ძარღვებიანი ორმაგი იზოლაციით კაბელის შეძენა და მონტაჟი კვეთით: (5X16) მმ2 0.4 კვ.</t>
  </si>
  <si>
    <t>სპილენძის ძარღვებიანი ორმაგი იზოლაციით კაბელის შეძენა და მონტაჟი კვეთით: (5X10) მმ2 0.4 კვ.</t>
  </si>
  <si>
    <t>0.4 კვ-ს სპილენძის კაბელის შემაერთებელი ქუროს კვეთით: 16 მმ2 შეძენა და მონტაჟი</t>
  </si>
  <si>
    <t>LED სანათი დიოდებით სიმძ. 30 ვტ. 220 ვ. დახურული ტიპის შეძენა და მოწყობა დაცვის ხარისხი IP44</t>
  </si>
  <si>
    <t>LED სანათი დიოდებით სიმძ. 15 ვტ. 220 ვ. შეძენა და მოწყობა დაცვის ხარისხი IP56 დახურული ტიპის</t>
  </si>
  <si>
    <t>გადასატანი სანათი აკუმლატორის ბატარეებით 60 ვტ; 36ვ</t>
  </si>
  <si>
    <t>ფოლადის გალვანიზირებული გლინულას შეძენა და მონტაჟი დამიწებისათვის 16 მმ l=2.0მ;</t>
  </si>
  <si>
    <t>სპილენძის კაბელის ბოლოების დამუშავება და მიერთება</t>
  </si>
  <si>
    <t>სპილენძის საკაბელო ბუნიკის შეძენა და მონტაჟი კვეთით: 10 მმ2 0.4 კვ.</t>
  </si>
  <si>
    <t>სპილენძის საკაბელო ბუნიკის შეძენა და მონტაჟი კვეთით: 16 მმ2 0.4 კვ.</t>
  </si>
  <si>
    <t>სპილენძის კაბელის შემოყვანა სატუმბოში კვეთით: 16 მმ2 0.4 კვ.</t>
  </si>
  <si>
    <t>პლასტმასის საკაბელო არხის (40X25მმ შეძენა და მოწყობა</t>
  </si>
  <si>
    <t>პლასტმასის საკაბელო არხის (25X25მმ შეძენა და მოწყობა</t>
  </si>
  <si>
    <t>ქუჩის LED სანათი დიოდებით სიმძ. 100 ვტ. 220 ვ. შეძენა და მოწყობა დაცვის ხარისხი IP56 (საყრდენზე)</t>
  </si>
  <si>
    <t>გარე დაყენების ლითონის ყუთი საკეტით შეძენა და მოწყობა (საყრდენზე დასამა- გრებელი) (200X200X150)მმ</t>
  </si>
  <si>
    <t>გარე დაყენების ლითონის ყუთის მომჭერების რიგით შეძენა და მოწყობა გარე განათების დგარებზე</t>
  </si>
  <si>
    <t>სამეთვალყურეო კამერის შეძენა და მოწყობა IP65 დაცვით</t>
  </si>
  <si>
    <t>ცოკოლის ზედა, ნატოს ტიპის პანელებით და ეკლიანი მავთულით ღობის მოწყობა 36.8 მ</t>
  </si>
  <si>
    <t>ღობის მოწყობა</t>
  </si>
  <si>
    <t>ლენტური საძირკვლის (რკ.ბეტონის მონოლი- თური ცოკოლი) მოწყობა, ბეტონის მარკა B-25 (M-350) არმატურა (0.366 ტ)</t>
  </si>
  <si>
    <t>ნატოს ტიპის პანელებით (კომპლექტში ბოძები და სამაგრები) ღობის შეძენა, მოწყობა (15 კომპ.)</t>
  </si>
  <si>
    <t>მილკვადრატის დგარების შეძენა, მოწყობა (მავთულხლარ- თვისთვის და პანელური ბადის ძირის) მიკვადრატი (50x50x4)მმ სამაგრებით</t>
  </si>
  <si>
    <t>ჭიშკრის და კუტიკარის ლითონის ჩარჩოს და ჩარჩოს სიხისტის მოწყობა მილკვადრატებით 40X4მმ L=(16.0+5.4)მ</t>
  </si>
  <si>
    <t>მილკვადრატის დგარების შეძენა, მოწყობა(მავთულხლარ- თვისთვის) მიკვადრატი (40x40x4) (4 ცალი.)</t>
  </si>
  <si>
    <t>მოსწორებულ ტერიტორიაზე ხრეშით ფრაქცია (0-80მმ) მოხრეშვა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</si>
</sst>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54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2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43" fontId="4" fillId="2" borderId="7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5" xfId="1" applyNumberFormat="1" applyFont="1" applyFill="1" applyBorder="1" applyAlignment="1">
      <alignment horizontal="center" vertical="center"/>
    </xf>
    <xf numFmtId="1" fontId="4" fillId="2" borderId="13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1" fontId="4" fillId="2" borderId="11" xfId="1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5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>
      <alignment horizontal="center" vertical="center"/>
    </xf>
    <xf numFmtId="43" fontId="4" fillId="0" borderId="19" xfId="6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1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</xf>
    <xf numFmtId="171" fontId="4" fillId="0" borderId="11" xfId="1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0" xfId="5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2" fontId="4" fillId="0" borderId="11" xfId="5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1" fontId="4" fillId="0" borderId="7" xfId="0" applyNumberFormat="1" applyFont="1" applyFill="1" applyBorder="1" applyAlignment="1">
      <alignment horizontal="center" vertical="center"/>
    </xf>
    <xf numFmtId="49" fontId="4" fillId="2" borderId="22" xfId="1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 applyProtection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173" fontId="4" fillId="0" borderId="11" xfId="2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171" fontId="4" fillId="0" borderId="11" xfId="7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4" xfId="2" applyNumberFormat="1" applyFont="1" applyFill="1" applyBorder="1" applyAlignment="1">
      <alignment horizontal="center" vertical="center"/>
    </xf>
    <xf numFmtId="49" fontId="4" fillId="2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 applyProtection="1">
      <alignment horizontal="center" vertical="center"/>
      <protection locked="0"/>
    </xf>
    <xf numFmtId="171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71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2" fontId="4" fillId="0" borderId="11" xfId="2" applyNumberFormat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1" xfId="5" applyNumberFormat="1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center" vertical="center"/>
      <protection locked="0"/>
    </xf>
    <xf numFmtId="171" fontId="4" fillId="0" borderId="11" xfId="5" applyNumberFormat="1" applyFont="1" applyFill="1" applyBorder="1" applyAlignment="1" applyProtection="1">
      <alignment horizontal="center" vertical="center"/>
    </xf>
    <xf numFmtId="0" fontId="4" fillId="0" borderId="11" xfId="5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1" xfId="2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49" fontId="4" fillId="2" borderId="11" xfId="5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/>
    </xf>
    <xf numFmtId="0" fontId="4" fillId="0" borderId="11" xfId="5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9" xfId="1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49" fontId="4" fillId="0" borderId="10" xfId="15" applyNumberFormat="1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49" fontId="4" fillId="2" borderId="10" xfId="15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5" fillId="2" borderId="11" xfId="5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left" vertical="center"/>
      <protection locked="0"/>
    </xf>
    <xf numFmtId="171" fontId="4" fillId="0" borderId="11" xfId="5" applyNumberFormat="1" applyFont="1" applyFill="1" applyBorder="1" applyAlignment="1" applyProtection="1">
      <alignment horizontal="center" vertical="center"/>
      <protection locked="0"/>
    </xf>
    <xf numFmtId="0" fontId="5" fillId="0" borderId="11" xfId="5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43" fontId="6" fillId="0" borderId="0" xfId="0" applyNumberFormat="1" applyFont="1"/>
    <xf numFmtId="43" fontId="4" fillId="2" borderId="11" xfId="6" applyFont="1" applyFill="1" applyBorder="1" applyAlignment="1" applyProtection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43" fontId="4" fillId="0" borderId="13" xfId="6" applyFont="1" applyFill="1" applyBorder="1" applyAlignment="1">
      <alignment horizontal="center" vertical="center"/>
    </xf>
    <xf numFmtId="43" fontId="4" fillId="0" borderId="14" xfId="6" applyFont="1" applyFill="1" applyBorder="1" applyAlignment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0" borderId="11" xfId="6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6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  <cellStyle name="Обычный_დემონტაჟი" xfId="15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showGridLines="0" tabSelected="1" zoomScale="80" zoomScaleNormal="80" workbookViewId="0">
      <pane xSplit="2" ySplit="6" topLeftCell="C187" activePane="bottomRight" state="frozen"/>
      <selection pane="topRight" activeCell="C1" sqref="C1"/>
      <selection pane="bottomLeft" activeCell="A7" sqref="A7"/>
      <selection pane="bottomRight" activeCell="G203" sqref="G203"/>
    </sheetView>
  </sheetViews>
  <sheetFormatPr defaultColWidth="8.81640625" defaultRowHeight="16" x14ac:dyDescent="0.45"/>
  <cols>
    <col min="1" max="1" width="6" style="24" customWidth="1"/>
    <col min="2" max="2" width="82.542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2.1796875" style="24" customWidth="1"/>
    <col min="7" max="7" width="31.453125" style="24" bestFit="1" customWidth="1"/>
    <col min="8" max="16384" width="8.81640625" style="24"/>
  </cols>
  <sheetData>
    <row r="1" spans="1:7" ht="16" customHeight="1" x14ac:dyDescent="0.45">
      <c r="A1" s="23" t="s">
        <v>119</v>
      </c>
      <c r="B1" s="23"/>
      <c r="C1" s="23"/>
      <c r="D1" s="23"/>
      <c r="E1" s="23"/>
      <c r="F1" s="23"/>
    </row>
    <row r="2" spans="1:7" ht="16.5" thickBot="1" x14ac:dyDescent="0.5">
      <c r="A2" s="35"/>
      <c r="B2" s="25"/>
      <c r="C2" s="25"/>
      <c r="D2" s="25"/>
      <c r="E2" s="25"/>
      <c r="F2" s="25"/>
      <c r="G2" s="10"/>
    </row>
    <row r="3" spans="1:7" ht="16.5" thickBot="1" x14ac:dyDescent="0.5">
      <c r="A3" s="26"/>
      <c r="C3" s="27"/>
      <c r="D3" s="27"/>
      <c r="E3" s="27"/>
      <c r="F3" s="27"/>
      <c r="G3" s="11"/>
    </row>
    <row r="4" spans="1:7" ht="14.5" customHeight="1" thickBot="1" x14ac:dyDescent="0.5">
      <c r="A4" s="148" t="s">
        <v>0</v>
      </c>
      <c r="B4" s="150" t="s">
        <v>1</v>
      </c>
      <c r="C4" s="150" t="s">
        <v>2</v>
      </c>
      <c r="D4" s="150" t="s">
        <v>90</v>
      </c>
      <c r="E4" s="152" t="s">
        <v>3</v>
      </c>
      <c r="F4" s="146" t="s">
        <v>91</v>
      </c>
      <c r="G4" s="12"/>
    </row>
    <row r="5" spans="1:7" ht="16.5" thickBot="1" x14ac:dyDescent="0.5">
      <c r="A5" s="149"/>
      <c r="B5" s="151"/>
      <c r="C5" s="151"/>
      <c r="D5" s="151"/>
      <c r="E5" s="153"/>
      <c r="F5" s="147"/>
      <c r="G5" s="13"/>
    </row>
    <row r="6" spans="1:7" ht="16.5" thickBot="1" x14ac:dyDescent="0.5">
      <c r="A6" s="28">
        <v>1</v>
      </c>
      <c r="B6" s="29">
        <v>2</v>
      </c>
      <c r="C6" s="29">
        <v>3</v>
      </c>
      <c r="D6" s="29">
        <v>4</v>
      </c>
      <c r="E6" s="30">
        <v>5</v>
      </c>
      <c r="F6" s="31">
        <v>6</v>
      </c>
      <c r="G6" s="18">
        <v>7</v>
      </c>
    </row>
    <row r="7" spans="1:7" s="32" customFormat="1" ht="16.5" thickBot="1" x14ac:dyDescent="0.5">
      <c r="A7" s="36"/>
      <c r="B7" s="53" t="s">
        <v>9</v>
      </c>
      <c r="C7" s="57"/>
      <c r="D7" s="57"/>
      <c r="E7" s="57"/>
      <c r="F7" s="37"/>
      <c r="G7" s="33" t="s">
        <v>94</v>
      </c>
    </row>
    <row r="8" spans="1:7" s="32" customFormat="1" x14ac:dyDescent="0.45">
      <c r="A8" s="60"/>
      <c r="B8" s="114" t="s">
        <v>120</v>
      </c>
      <c r="C8" s="61"/>
      <c r="D8" s="62"/>
      <c r="E8" s="61"/>
      <c r="F8" s="62"/>
      <c r="G8" s="33" t="s">
        <v>94</v>
      </c>
    </row>
    <row r="9" spans="1:7" s="32" customFormat="1" ht="16.5" x14ac:dyDescent="0.45">
      <c r="A9" s="63" t="s">
        <v>32</v>
      </c>
      <c r="B9" s="115" t="s">
        <v>141</v>
      </c>
      <c r="C9" s="64" t="s">
        <v>97</v>
      </c>
      <c r="D9" s="65">
        <v>133</v>
      </c>
      <c r="E9" s="20"/>
      <c r="F9" s="20">
        <f>D9*E9</f>
        <v>0</v>
      </c>
      <c r="G9" s="33" t="s">
        <v>94</v>
      </c>
    </row>
    <row r="10" spans="1:7" s="32" customFormat="1" x14ac:dyDescent="0.45">
      <c r="A10" s="63" t="s">
        <v>29</v>
      </c>
      <c r="B10" s="115" t="s">
        <v>142</v>
      </c>
      <c r="C10" s="64" t="s">
        <v>4</v>
      </c>
      <c r="D10" s="66">
        <v>12.6</v>
      </c>
      <c r="E10" s="20"/>
      <c r="F10" s="20">
        <f t="shared" ref="F10:F22" si="0">D10*E10</f>
        <v>0</v>
      </c>
      <c r="G10" s="33" t="s">
        <v>94</v>
      </c>
    </row>
    <row r="11" spans="1:7" s="32" customFormat="1" x14ac:dyDescent="0.45">
      <c r="A11" s="63" t="s">
        <v>30</v>
      </c>
      <c r="B11" s="115" t="s">
        <v>143</v>
      </c>
      <c r="C11" s="64" t="s">
        <v>4</v>
      </c>
      <c r="D11" s="66">
        <v>226.8</v>
      </c>
      <c r="E11" s="20"/>
      <c r="F11" s="20">
        <f t="shared" si="0"/>
        <v>0</v>
      </c>
      <c r="G11" s="33" t="s">
        <v>94</v>
      </c>
    </row>
    <row r="12" spans="1:7" s="32" customFormat="1" ht="16.5" x14ac:dyDescent="0.45">
      <c r="A12" s="63" t="s">
        <v>86</v>
      </c>
      <c r="B12" s="116" t="s">
        <v>144</v>
      </c>
      <c r="C12" s="64" t="s">
        <v>97</v>
      </c>
      <c r="D12" s="67">
        <v>126</v>
      </c>
      <c r="E12" s="20"/>
      <c r="F12" s="20">
        <f t="shared" si="0"/>
        <v>0</v>
      </c>
      <c r="G12" s="33" t="s">
        <v>94</v>
      </c>
    </row>
    <row r="13" spans="1:7" s="32" customFormat="1" ht="16.5" x14ac:dyDescent="0.45">
      <c r="A13" s="63" t="s">
        <v>18</v>
      </c>
      <c r="B13" s="116" t="s">
        <v>145</v>
      </c>
      <c r="C13" s="64" t="s">
        <v>97</v>
      </c>
      <c r="D13" s="67">
        <v>133</v>
      </c>
      <c r="E13" s="20"/>
      <c r="F13" s="20">
        <f t="shared" si="0"/>
        <v>0</v>
      </c>
      <c r="G13" s="33" t="s">
        <v>94</v>
      </c>
    </row>
    <row r="14" spans="1:7" s="32" customFormat="1" x14ac:dyDescent="0.45">
      <c r="A14" s="68" t="s">
        <v>14</v>
      </c>
      <c r="B14" s="58" t="s">
        <v>146</v>
      </c>
      <c r="C14" s="64" t="s">
        <v>121</v>
      </c>
      <c r="D14" s="69">
        <v>2</v>
      </c>
      <c r="E14" s="20"/>
      <c r="F14" s="20">
        <f t="shared" si="0"/>
        <v>0</v>
      </c>
      <c r="G14" s="33" t="s">
        <v>94</v>
      </c>
    </row>
    <row r="15" spans="1:7" s="32" customFormat="1" ht="16.5" x14ac:dyDescent="0.45">
      <c r="A15" s="63" t="s">
        <v>26</v>
      </c>
      <c r="B15" s="116" t="s">
        <v>147</v>
      </c>
      <c r="C15" s="64" t="s">
        <v>97</v>
      </c>
      <c r="D15" s="70">
        <v>88</v>
      </c>
      <c r="E15" s="20"/>
      <c r="F15" s="20">
        <f t="shared" si="0"/>
        <v>0</v>
      </c>
      <c r="G15" s="33" t="s">
        <v>94</v>
      </c>
    </row>
    <row r="16" spans="1:7" s="32" customFormat="1" x14ac:dyDescent="0.45">
      <c r="A16" s="71"/>
      <c r="B16" s="117" t="s">
        <v>148</v>
      </c>
      <c r="C16" s="72"/>
      <c r="D16" s="73"/>
      <c r="E16" s="20"/>
      <c r="F16" s="20"/>
      <c r="G16" s="33" t="s">
        <v>94</v>
      </c>
    </row>
    <row r="17" spans="1:7" s="32" customFormat="1" ht="16.5" x14ac:dyDescent="0.45">
      <c r="A17" s="63" t="s">
        <v>20</v>
      </c>
      <c r="B17" s="116" t="s">
        <v>149</v>
      </c>
      <c r="C17" s="64" t="s">
        <v>97</v>
      </c>
      <c r="D17" s="70">
        <v>1.1200000000000001</v>
      </c>
      <c r="E17" s="20"/>
      <c r="F17" s="20">
        <f t="shared" si="0"/>
        <v>0</v>
      </c>
      <c r="G17" s="33" t="s">
        <v>94</v>
      </c>
    </row>
    <row r="18" spans="1:7" s="32" customFormat="1" ht="16.5" x14ac:dyDescent="0.45">
      <c r="A18" s="74" t="s">
        <v>41</v>
      </c>
      <c r="B18" s="118" t="s">
        <v>150</v>
      </c>
      <c r="C18" s="75" t="s">
        <v>97</v>
      </c>
      <c r="D18" s="76">
        <v>3.92</v>
      </c>
      <c r="E18" s="20"/>
      <c r="F18" s="20">
        <f t="shared" si="0"/>
        <v>0</v>
      </c>
      <c r="G18" s="33" t="s">
        <v>94</v>
      </c>
    </row>
    <row r="19" spans="1:7" s="32" customFormat="1" ht="16.5" x14ac:dyDescent="0.45">
      <c r="A19" s="63" t="s">
        <v>36</v>
      </c>
      <c r="B19" s="116" t="s">
        <v>151</v>
      </c>
      <c r="C19" s="64" t="s">
        <v>97</v>
      </c>
      <c r="D19" s="67">
        <v>1.93</v>
      </c>
      <c r="E19" s="20"/>
      <c r="F19" s="20">
        <f t="shared" si="0"/>
        <v>0</v>
      </c>
      <c r="G19" s="33" t="s">
        <v>94</v>
      </c>
    </row>
    <row r="20" spans="1:7" s="32" customFormat="1" ht="16.5" x14ac:dyDescent="0.45">
      <c r="A20" s="74" t="s">
        <v>37</v>
      </c>
      <c r="B20" s="119" t="s">
        <v>152</v>
      </c>
      <c r="C20" s="75" t="s">
        <v>97</v>
      </c>
      <c r="D20" s="76">
        <v>3.26</v>
      </c>
      <c r="E20" s="20"/>
      <c r="F20" s="20">
        <f t="shared" si="0"/>
        <v>0</v>
      </c>
      <c r="G20" s="33" t="s">
        <v>94</v>
      </c>
    </row>
    <row r="21" spans="1:7" s="32" customFormat="1" ht="16.5" x14ac:dyDescent="0.45">
      <c r="A21" s="68" t="s">
        <v>33</v>
      </c>
      <c r="B21" s="120" t="s">
        <v>153</v>
      </c>
      <c r="C21" s="77" t="s">
        <v>97</v>
      </c>
      <c r="D21" s="78">
        <v>1.2</v>
      </c>
      <c r="E21" s="20"/>
      <c r="F21" s="20">
        <f t="shared" si="0"/>
        <v>0</v>
      </c>
      <c r="G21" s="33" t="s">
        <v>94</v>
      </c>
    </row>
    <row r="22" spans="1:7" s="32" customFormat="1" ht="17" thickBot="1" x14ac:dyDescent="0.5">
      <c r="A22" s="79" t="s">
        <v>21</v>
      </c>
      <c r="B22" s="121" t="s">
        <v>154</v>
      </c>
      <c r="C22" s="80" t="s">
        <v>98</v>
      </c>
      <c r="D22" s="81">
        <v>15.98</v>
      </c>
      <c r="E22" s="22"/>
      <c r="F22" s="22">
        <f t="shared" si="0"/>
        <v>0</v>
      </c>
      <c r="G22" s="33" t="s">
        <v>94</v>
      </c>
    </row>
    <row r="23" spans="1:7" s="32" customFormat="1" x14ac:dyDescent="0.45">
      <c r="A23" s="42"/>
      <c r="B23" s="55" t="s">
        <v>155</v>
      </c>
      <c r="C23" s="19"/>
      <c r="D23" s="43"/>
      <c r="E23" s="139"/>
      <c r="F23" s="139"/>
      <c r="G23" s="33" t="s">
        <v>94</v>
      </c>
    </row>
    <row r="24" spans="1:7" s="32" customFormat="1" x14ac:dyDescent="0.45">
      <c r="A24" s="82"/>
      <c r="B24" s="53" t="s">
        <v>156</v>
      </c>
      <c r="C24" s="57"/>
      <c r="D24" s="57"/>
      <c r="E24" s="140"/>
      <c r="F24" s="140"/>
      <c r="G24" s="33" t="s">
        <v>94</v>
      </c>
    </row>
    <row r="25" spans="1:7" s="32" customFormat="1" x14ac:dyDescent="0.45">
      <c r="A25" s="45" t="s">
        <v>32</v>
      </c>
      <c r="B25" s="120" t="s">
        <v>157</v>
      </c>
      <c r="C25" s="77" t="s">
        <v>13</v>
      </c>
      <c r="D25" s="69">
        <v>1</v>
      </c>
      <c r="E25" s="21"/>
      <c r="F25" s="21">
        <f>D25*E25</f>
        <v>0</v>
      </c>
      <c r="G25" s="33" t="s">
        <v>94</v>
      </c>
    </row>
    <row r="26" spans="1:7" s="32" customFormat="1" x14ac:dyDescent="0.45">
      <c r="A26" s="46" t="s">
        <v>29</v>
      </c>
      <c r="B26" s="116" t="s">
        <v>16</v>
      </c>
      <c r="C26" s="64" t="s">
        <v>13</v>
      </c>
      <c r="D26" s="67">
        <v>1</v>
      </c>
      <c r="E26" s="21"/>
      <c r="F26" s="21">
        <f t="shared" ref="F26:F85" si="1">D26*E26</f>
        <v>0</v>
      </c>
      <c r="G26" s="33" t="s">
        <v>94</v>
      </c>
    </row>
    <row r="27" spans="1:7" s="32" customFormat="1" x14ac:dyDescent="0.45">
      <c r="A27" s="45" t="s">
        <v>30</v>
      </c>
      <c r="B27" s="120" t="s">
        <v>122</v>
      </c>
      <c r="C27" s="77" t="s">
        <v>82</v>
      </c>
      <c r="D27" s="69">
        <v>800</v>
      </c>
      <c r="E27" s="21"/>
      <c r="F27" s="21">
        <f t="shared" si="1"/>
        <v>0</v>
      </c>
      <c r="G27" s="33" t="s">
        <v>94</v>
      </c>
    </row>
    <row r="28" spans="1:7" s="32" customFormat="1" x14ac:dyDescent="0.45">
      <c r="A28" s="42" t="s">
        <v>86</v>
      </c>
      <c r="B28" s="58" t="s">
        <v>158</v>
      </c>
      <c r="C28" s="64" t="s">
        <v>10</v>
      </c>
      <c r="D28" s="83">
        <v>2</v>
      </c>
      <c r="E28" s="21"/>
      <c r="F28" s="21">
        <f t="shared" si="1"/>
        <v>0</v>
      </c>
      <c r="G28" s="33" t="s">
        <v>94</v>
      </c>
    </row>
    <row r="29" spans="1:7" s="32" customFormat="1" x14ac:dyDescent="0.45">
      <c r="A29" s="39" t="s">
        <v>18</v>
      </c>
      <c r="B29" s="118" t="s">
        <v>159</v>
      </c>
      <c r="C29" s="77" t="s">
        <v>4</v>
      </c>
      <c r="D29" s="84">
        <v>0.14799999999999999</v>
      </c>
      <c r="E29" s="21"/>
      <c r="F29" s="21">
        <f t="shared" si="1"/>
        <v>0</v>
      </c>
      <c r="G29" s="33" t="s">
        <v>94</v>
      </c>
    </row>
    <row r="30" spans="1:7" s="32" customFormat="1" x14ac:dyDescent="0.45">
      <c r="A30" s="42" t="s">
        <v>14</v>
      </c>
      <c r="B30" s="58" t="s">
        <v>160</v>
      </c>
      <c r="C30" s="64" t="s">
        <v>10</v>
      </c>
      <c r="D30" s="83">
        <v>2</v>
      </c>
      <c r="E30" s="21"/>
      <c r="F30" s="21">
        <f t="shared" si="1"/>
        <v>0</v>
      </c>
      <c r="G30" s="33" t="s">
        <v>94</v>
      </c>
    </row>
    <row r="31" spans="1:7" s="32" customFormat="1" x14ac:dyDescent="0.45">
      <c r="A31" s="42" t="s">
        <v>26</v>
      </c>
      <c r="B31" s="58" t="s">
        <v>161</v>
      </c>
      <c r="C31" s="64" t="s">
        <v>10</v>
      </c>
      <c r="D31" s="83">
        <v>1</v>
      </c>
      <c r="E31" s="21"/>
      <c r="F31" s="21">
        <f t="shared" si="1"/>
        <v>0</v>
      </c>
      <c r="G31" s="33" t="s">
        <v>94</v>
      </c>
    </row>
    <row r="32" spans="1:7" s="32" customFormat="1" x14ac:dyDescent="0.45">
      <c r="A32" s="42" t="s">
        <v>20</v>
      </c>
      <c r="B32" s="58" t="s">
        <v>162</v>
      </c>
      <c r="C32" s="64" t="s">
        <v>5</v>
      </c>
      <c r="D32" s="67">
        <v>20</v>
      </c>
      <c r="E32" s="21"/>
      <c r="F32" s="21">
        <f t="shared" si="1"/>
        <v>0</v>
      </c>
      <c r="G32" s="33" t="s">
        <v>94</v>
      </c>
    </row>
    <row r="33" spans="1:7" s="32" customFormat="1" x14ac:dyDescent="0.45">
      <c r="A33" s="42" t="s">
        <v>68</v>
      </c>
      <c r="B33" s="58" t="s">
        <v>163</v>
      </c>
      <c r="C33" s="64" t="s">
        <v>5</v>
      </c>
      <c r="D33" s="67">
        <v>20</v>
      </c>
      <c r="E33" s="21"/>
      <c r="F33" s="21">
        <f t="shared" si="1"/>
        <v>0</v>
      </c>
      <c r="G33" s="33" t="s">
        <v>95</v>
      </c>
    </row>
    <row r="34" spans="1:7" s="32" customFormat="1" x14ac:dyDescent="0.45">
      <c r="A34" s="39">
        <v>9</v>
      </c>
      <c r="B34" s="58" t="s">
        <v>164</v>
      </c>
      <c r="C34" s="77" t="s">
        <v>5</v>
      </c>
      <c r="D34" s="69">
        <v>20</v>
      </c>
      <c r="E34" s="21"/>
      <c r="F34" s="21">
        <f t="shared" si="1"/>
        <v>0</v>
      </c>
      <c r="G34" s="33" t="s">
        <v>94</v>
      </c>
    </row>
    <row r="35" spans="1:7" s="32" customFormat="1" x14ac:dyDescent="0.45">
      <c r="A35" s="39" t="s">
        <v>36</v>
      </c>
      <c r="B35" s="118" t="s">
        <v>165</v>
      </c>
      <c r="C35" s="77" t="s">
        <v>5</v>
      </c>
      <c r="D35" s="69">
        <v>20</v>
      </c>
      <c r="E35" s="21"/>
      <c r="F35" s="21">
        <f t="shared" si="1"/>
        <v>0</v>
      </c>
      <c r="G35" s="33" t="s">
        <v>94</v>
      </c>
    </row>
    <row r="36" spans="1:7" s="32" customFormat="1" x14ac:dyDescent="0.45">
      <c r="A36" s="39" t="s">
        <v>37</v>
      </c>
      <c r="B36" s="118" t="s">
        <v>166</v>
      </c>
      <c r="C36" s="77" t="s">
        <v>4</v>
      </c>
      <c r="D36" s="85">
        <v>1.3200000000000002E-2</v>
      </c>
      <c r="E36" s="21"/>
      <c r="F36" s="21">
        <f t="shared" si="1"/>
        <v>0</v>
      </c>
      <c r="G36" s="33" t="s">
        <v>94</v>
      </c>
    </row>
    <row r="37" spans="1:7" s="32" customFormat="1" x14ac:dyDescent="0.45">
      <c r="A37" s="39" t="s">
        <v>50</v>
      </c>
      <c r="B37" s="118" t="s">
        <v>123</v>
      </c>
      <c r="C37" s="77" t="s">
        <v>10</v>
      </c>
      <c r="D37" s="69">
        <v>3</v>
      </c>
      <c r="E37" s="21"/>
      <c r="F37" s="21">
        <f t="shared" si="1"/>
        <v>0</v>
      </c>
      <c r="G37" s="33" t="s">
        <v>95</v>
      </c>
    </row>
    <row r="38" spans="1:7" s="32" customFormat="1" x14ac:dyDescent="0.45">
      <c r="A38" s="42" t="s">
        <v>33</v>
      </c>
      <c r="B38" s="58" t="s">
        <v>167</v>
      </c>
      <c r="C38" s="64" t="s">
        <v>5</v>
      </c>
      <c r="D38" s="67">
        <v>6</v>
      </c>
      <c r="E38" s="21"/>
      <c r="F38" s="21">
        <f t="shared" si="1"/>
        <v>0</v>
      </c>
      <c r="G38" s="33" t="s">
        <v>94</v>
      </c>
    </row>
    <row r="39" spans="1:7" s="32" customFormat="1" x14ac:dyDescent="0.45">
      <c r="A39" s="39" t="s">
        <v>21</v>
      </c>
      <c r="B39" s="118" t="s">
        <v>168</v>
      </c>
      <c r="C39" s="77" t="s">
        <v>4</v>
      </c>
      <c r="D39" s="86">
        <v>0.05</v>
      </c>
      <c r="E39" s="21"/>
      <c r="F39" s="21">
        <f t="shared" si="1"/>
        <v>0</v>
      </c>
      <c r="G39" s="33" t="s">
        <v>94</v>
      </c>
    </row>
    <row r="40" spans="1:7" s="32" customFormat="1" x14ac:dyDescent="0.45">
      <c r="A40" s="39" t="s">
        <v>52</v>
      </c>
      <c r="B40" s="118" t="s">
        <v>169</v>
      </c>
      <c r="C40" s="77" t="s">
        <v>10</v>
      </c>
      <c r="D40" s="69">
        <v>5</v>
      </c>
      <c r="E40" s="21"/>
      <c r="F40" s="21">
        <f t="shared" si="1"/>
        <v>0</v>
      </c>
      <c r="G40" s="33" t="s">
        <v>95</v>
      </c>
    </row>
    <row r="41" spans="1:7" s="32" customFormat="1" x14ac:dyDescent="0.45">
      <c r="A41" s="39" t="s">
        <v>22</v>
      </c>
      <c r="B41" s="118" t="s">
        <v>170</v>
      </c>
      <c r="C41" s="77" t="s">
        <v>4</v>
      </c>
      <c r="D41" s="86">
        <v>1.6E-2</v>
      </c>
      <c r="E41" s="21"/>
      <c r="F41" s="21">
        <f t="shared" si="1"/>
        <v>0</v>
      </c>
      <c r="G41" s="33" t="s">
        <v>94</v>
      </c>
    </row>
    <row r="42" spans="1:7" s="32" customFormat="1" x14ac:dyDescent="0.45">
      <c r="A42" s="39" t="s">
        <v>53</v>
      </c>
      <c r="B42" s="118" t="s">
        <v>171</v>
      </c>
      <c r="C42" s="77" t="s">
        <v>10</v>
      </c>
      <c r="D42" s="69">
        <v>1</v>
      </c>
      <c r="E42" s="21"/>
      <c r="F42" s="21">
        <f t="shared" si="1"/>
        <v>0</v>
      </c>
      <c r="G42" s="33" t="s">
        <v>95</v>
      </c>
    </row>
    <row r="43" spans="1:7" s="32" customFormat="1" x14ac:dyDescent="0.45">
      <c r="A43" s="39" t="s">
        <v>23</v>
      </c>
      <c r="B43" s="118" t="s">
        <v>124</v>
      </c>
      <c r="C43" s="77" t="s">
        <v>19</v>
      </c>
      <c r="D43" s="69">
        <v>2</v>
      </c>
      <c r="E43" s="21"/>
      <c r="F43" s="21">
        <f t="shared" si="1"/>
        <v>0</v>
      </c>
      <c r="G43" s="33" t="s">
        <v>94</v>
      </c>
    </row>
    <row r="44" spans="1:7" s="32" customFormat="1" x14ac:dyDescent="0.45">
      <c r="A44" s="42" t="s">
        <v>54</v>
      </c>
      <c r="B44" s="58" t="s">
        <v>163</v>
      </c>
      <c r="C44" s="64" t="s">
        <v>5</v>
      </c>
      <c r="D44" s="67">
        <v>0.8</v>
      </c>
      <c r="E44" s="21"/>
      <c r="F44" s="21">
        <f t="shared" si="1"/>
        <v>0</v>
      </c>
      <c r="G44" s="33" t="s">
        <v>95</v>
      </c>
    </row>
    <row r="45" spans="1:7" s="32" customFormat="1" x14ac:dyDescent="0.45">
      <c r="A45" s="39" t="s">
        <v>34</v>
      </c>
      <c r="B45" s="120" t="s">
        <v>172</v>
      </c>
      <c r="C45" s="77" t="s">
        <v>19</v>
      </c>
      <c r="D45" s="83">
        <v>4</v>
      </c>
      <c r="E45" s="21"/>
      <c r="F45" s="21">
        <f t="shared" si="1"/>
        <v>0</v>
      </c>
      <c r="G45" s="33" t="s">
        <v>94</v>
      </c>
    </row>
    <row r="46" spans="1:7" s="32" customFormat="1" x14ac:dyDescent="0.45">
      <c r="A46" s="39"/>
      <c r="B46" s="122" t="s">
        <v>173</v>
      </c>
      <c r="C46" s="77"/>
      <c r="D46" s="78"/>
      <c r="E46" s="21"/>
      <c r="F46" s="21"/>
      <c r="G46" s="33" t="s">
        <v>94</v>
      </c>
    </row>
    <row r="47" spans="1:7" s="32" customFormat="1" ht="16.5" x14ac:dyDescent="0.45">
      <c r="A47" s="42" t="s">
        <v>38</v>
      </c>
      <c r="B47" s="120" t="s">
        <v>125</v>
      </c>
      <c r="C47" s="64" t="s">
        <v>98</v>
      </c>
      <c r="D47" s="67">
        <v>1800</v>
      </c>
      <c r="E47" s="21"/>
      <c r="F47" s="21">
        <f t="shared" si="1"/>
        <v>0</v>
      </c>
      <c r="G47" s="33" t="s">
        <v>94</v>
      </c>
    </row>
    <row r="48" spans="1:7" s="32" customFormat="1" ht="16.5" x14ac:dyDescent="0.45">
      <c r="A48" s="42" t="s">
        <v>31</v>
      </c>
      <c r="B48" s="120" t="s">
        <v>174</v>
      </c>
      <c r="C48" s="64" t="s">
        <v>97</v>
      </c>
      <c r="D48" s="87">
        <v>0.75</v>
      </c>
      <c r="E48" s="21"/>
      <c r="F48" s="21">
        <f t="shared" si="1"/>
        <v>0</v>
      </c>
      <c r="G48" s="33" t="s">
        <v>94</v>
      </c>
    </row>
    <row r="49" spans="1:7" s="32" customFormat="1" ht="16.5" x14ac:dyDescent="0.45">
      <c r="A49" s="42" t="s">
        <v>27</v>
      </c>
      <c r="B49" s="120" t="s">
        <v>126</v>
      </c>
      <c r="C49" s="64" t="s">
        <v>98</v>
      </c>
      <c r="D49" s="87">
        <v>8.75</v>
      </c>
      <c r="E49" s="21"/>
      <c r="F49" s="21">
        <f t="shared" si="1"/>
        <v>0</v>
      </c>
      <c r="G49" s="33" t="s">
        <v>94</v>
      </c>
    </row>
    <row r="50" spans="1:7" s="32" customFormat="1" x14ac:dyDescent="0.45">
      <c r="A50" s="39" t="s">
        <v>39</v>
      </c>
      <c r="B50" s="120" t="s">
        <v>175</v>
      </c>
      <c r="C50" s="77" t="s">
        <v>4</v>
      </c>
      <c r="D50" s="83">
        <v>0.8</v>
      </c>
      <c r="E50" s="21"/>
      <c r="F50" s="21">
        <f t="shared" si="1"/>
        <v>0</v>
      </c>
      <c r="G50" s="33" t="s">
        <v>94</v>
      </c>
    </row>
    <row r="51" spans="1:7" s="32" customFormat="1" x14ac:dyDescent="0.45">
      <c r="A51" s="39" t="s">
        <v>35</v>
      </c>
      <c r="B51" s="120" t="s">
        <v>176</v>
      </c>
      <c r="C51" s="77" t="s">
        <v>4</v>
      </c>
      <c r="D51" s="83">
        <v>2.6400000000000006</v>
      </c>
      <c r="E51" s="21"/>
      <c r="F51" s="21">
        <f t="shared" si="1"/>
        <v>0</v>
      </c>
      <c r="G51" s="33" t="s">
        <v>94</v>
      </c>
    </row>
    <row r="52" spans="1:7" s="32" customFormat="1" x14ac:dyDescent="0.45">
      <c r="A52" s="82"/>
      <c r="B52" s="123" t="s">
        <v>127</v>
      </c>
      <c r="C52" s="88"/>
      <c r="D52" s="88"/>
      <c r="E52" s="141"/>
      <c r="F52" s="21"/>
      <c r="G52" s="33" t="s">
        <v>94</v>
      </c>
    </row>
    <row r="53" spans="1:7" s="32" customFormat="1" x14ac:dyDescent="0.45">
      <c r="A53" s="45" t="s">
        <v>24</v>
      </c>
      <c r="B53" s="120" t="s">
        <v>157</v>
      </c>
      <c r="C53" s="77" t="s">
        <v>13</v>
      </c>
      <c r="D53" s="69">
        <v>1</v>
      </c>
      <c r="E53" s="21"/>
      <c r="F53" s="21">
        <f t="shared" si="1"/>
        <v>0</v>
      </c>
      <c r="G53" s="33" t="s">
        <v>94</v>
      </c>
    </row>
    <row r="54" spans="1:7" s="32" customFormat="1" x14ac:dyDescent="0.45">
      <c r="A54" s="46" t="s">
        <v>25</v>
      </c>
      <c r="B54" s="116" t="s">
        <v>16</v>
      </c>
      <c r="C54" s="64" t="s">
        <v>13</v>
      </c>
      <c r="D54" s="67">
        <v>1</v>
      </c>
      <c r="E54" s="21"/>
      <c r="F54" s="21">
        <f t="shared" si="1"/>
        <v>0</v>
      </c>
      <c r="G54" s="33" t="s">
        <v>94</v>
      </c>
    </row>
    <row r="55" spans="1:7" s="32" customFormat="1" x14ac:dyDescent="0.45">
      <c r="A55" s="45" t="s">
        <v>40</v>
      </c>
      <c r="B55" s="120" t="s">
        <v>122</v>
      </c>
      <c r="C55" s="77" t="s">
        <v>82</v>
      </c>
      <c r="D55" s="69">
        <v>800</v>
      </c>
      <c r="E55" s="21"/>
      <c r="F55" s="21">
        <f t="shared" si="1"/>
        <v>0</v>
      </c>
      <c r="G55" s="33" t="s">
        <v>94</v>
      </c>
    </row>
    <row r="56" spans="1:7" s="32" customFormat="1" x14ac:dyDescent="0.45">
      <c r="A56" s="42" t="s">
        <v>42</v>
      </c>
      <c r="B56" s="58" t="s">
        <v>177</v>
      </c>
      <c r="C56" s="64" t="s">
        <v>5</v>
      </c>
      <c r="D56" s="67">
        <v>27</v>
      </c>
      <c r="E56" s="21"/>
      <c r="F56" s="21">
        <f t="shared" si="1"/>
        <v>0</v>
      </c>
      <c r="G56" s="33" t="s">
        <v>94</v>
      </c>
    </row>
    <row r="57" spans="1:7" s="32" customFormat="1" x14ac:dyDescent="0.45">
      <c r="A57" s="42" t="s">
        <v>67</v>
      </c>
      <c r="B57" s="58" t="s">
        <v>178</v>
      </c>
      <c r="C57" s="64" t="s">
        <v>5</v>
      </c>
      <c r="D57" s="67">
        <v>26.972999999999999</v>
      </c>
      <c r="E57" s="21"/>
      <c r="F57" s="21">
        <f t="shared" si="1"/>
        <v>0</v>
      </c>
      <c r="G57" s="33" t="s">
        <v>95</v>
      </c>
    </row>
    <row r="58" spans="1:7" s="32" customFormat="1" x14ac:dyDescent="0.45">
      <c r="A58" s="39" t="s">
        <v>43</v>
      </c>
      <c r="B58" s="58" t="s">
        <v>179</v>
      </c>
      <c r="C58" s="77" t="s">
        <v>5</v>
      </c>
      <c r="D58" s="69">
        <v>27</v>
      </c>
      <c r="E58" s="21"/>
      <c r="F58" s="21">
        <f t="shared" si="1"/>
        <v>0</v>
      </c>
      <c r="G58" s="33" t="s">
        <v>94</v>
      </c>
    </row>
    <row r="59" spans="1:7" s="32" customFormat="1" x14ac:dyDescent="0.45">
      <c r="A59" s="42" t="s">
        <v>44</v>
      </c>
      <c r="B59" s="58" t="s">
        <v>180</v>
      </c>
      <c r="C59" s="64" t="s">
        <v>5</v>
      </c>
      <c r="D59" s="67">
        <v>27</v>
      </c>
      <c r="E59" s="21"/>
      <c r="F59" s="21">
        <f t="shared" si="1"/>
        <v>0</v>
      </c>
      <c r="G59" s="33" t="s">
        <v>94</v>
      </c>
    </row>
    <row r="60" spans="1:7" s="32" customFormat="1" x14ac:dyDescent="0.45">
      <c r="A60" s="39" t="s">
        <v>45</v>
      </c>
      <c r="B60" s="118" t="s">
        <v>181</v>
      </c>
      <c r="C60" s="77" t="s">
        <v>4</v>
      </c>
      <c r="D60" s="87">
        <v>0.04</v>
      </c>
      <c r="E60" s="21"/>
      <c r="F60" s="21">
        <f t="shared" si="1"/>
        <v>0</v>
      </c>
      <c r="G60" s="33" t="s">
        <v>94</v>
      </c>
    </row>
    <row r="61" spans="1:7" s="32" customFormat="1" x14ac:dyDescent="0.45">
      <c r="A61" s="39" t="s">
        <v>62</v>
      </c>
      <c r="B61" s="118" t="s">
        <v>182</v>
      </c>
      <c r="C61" s="77" t="s">
        <v>10</v>
      </c>
      <c r="D61" s="69">
        <v>2</v>
      </c>
      <c r="E61" s="21"/>
      <c r="F61" s="21">
        <f t="shared" si="1"/>
        <v>0</v>
      </c>
      <c r="G61" s="33" t="s">
        <v>95</v>
      </c>
    </row>
    <row r="62" spans="1:7" s="32" customFormat="1" x14ac:dyDescent="0.45">
      <c r="A62" s="39" t="s">
        <v>46</v>
      </c>
      <c r="B62" s="118" t="s">
        <v>183</v>
      </c>
      <c r="C62" s="77" t="s">
        <v>12</v>
      </c>
      <c r="D62" s="83">
        <v>2</v>
      </c>
      <c r="E62" s="21"/>
      <c r="F62" s="21">
        <f t="shared" si="1"/>
        <v>0</v>
      </c>
      <c r="G62" s="33" t="s">
        <v>94</v>
      </c>
    </row>
    <row r="63" spans="1:7" s="32" customFormat="1" x14ac:dyDescent="0.45">
      <c r="A63" s="39" t="s">
        <v>63</v>
      </c>
      <c r="B63" s="118" t="s">
        <v>184</v>
      </c>
      <c r="C63" s="77" t="s">
        <v>12</v>
      </c>
      <c r="D63" s="69">
        <v>2</v>
      </c>
      <c r="E63" s="21"/>
      <c r="F63" s="21">
        <f t="shared" si="1"/>
        <v>0</v>
      </c>
      <c r="G63" s="33" t="s">
        <v>95</v>
      </c>
    </row>
    <row r="64" spans="1:7" s="32" customFormat="1" x14ac:dyDescent="0.45">
      <c r="A64" s="39" t="s">
        <v>47</v>
      </c>
      <c r="B64" s="118" t="s">
        <v>185</v>
      </c>
      <c r="C64" s="77" t="s">
        <v>12</v>
      </c>
      <c r="D64" s="83">
        <v>5</v>
      </c>
      <c r="E64" s="21"/>
      <c r="F64" s="21">
        <f t="shared" si="1"/>
        <v>0</v>
      </c>
      <c r="G64" s="33" t="s">
        <v>94</v>
      </c>
    </row>
    <row r="65" spans="1:7" s="32" customFormat="1" x14ac:dyDescent="0.45">
      <c r="A65" s="39" t="s">
        <v>128</v>
      </c>
      <c r="B65" s="118" t="s">
        <v>186</v>
      </c>
      <c r="C65" s="77" t="s">
        <v>12</v>
      </c>
      <c r="D65" s="69">
        <v>5</v>
      </c>
      <c r="E65" s="21"/>
      <c r="F65" s="21">
        <f t="shared" si="1"/>
        <v>0</v>
      </c>
      <c r="G65" s="33" t="s">
        <v>95</v>
      </c>
    </row>
    <row r="66" spans="1:7" s="32" customFormat="1" x14ac:dyDescent="0.45">
      <c r="A66" s="39" t="s">
        <v>69</v>
      </c>
      <c r="B66" s="118" t="s">
        <v>187</v>
      </c>
      <c r="C66" s="77" t="s">
        <v>4</v>
      </c>
      <c r="D66" s="83">
        <v>0.1</v>
      </c>
      <c r="E66" s="21"/>
      <c r="F66" s="21">
        <f t="shared" si="1"/>
        <v>0</v>
      </c>
      <c r="G66" s="33" t="s">
        <v>94</v>
      </c>
    </row>
    <row r="67" spans="1:7" s="32" customFormat="1" x14ac:dyDescent="0.45">
      <c r="A67" s="39" t="s">
        <v>64</v>
      </c>
      <c r="B67" s="118" t="s">
        <v>99</v>
      </c>
      <c r="C67" s="77" t="s">
        <v>10</v>
      </c>
      <c r="D67" s="69">
        <v>5</v>
      </c>
      <c r="E67" s="21"/>
      <c r="F67" s="21">
        <f t="shared" si="1"/>
        <v>0</v>
      </c>
      <c r="G67" s="33" t="s">
        <v>95</v>
      </c>
    </row>
    <row r="68" spans="1:7" s="32" customFormat="1" x14ac:dyDescent="0.45">
      <c r="A68" s="39" t="s">
        <v>48</v>
      </c>
      <c r="B68" s="118" t="s">
        <v>188</v>
      </c>
      <c r="C68" s="77" t="s">
        <v>10</v>
      </c>
      <c r="D68" s="89">
        <v>2</v>
      </c>
      <c r="E68" s="21"/>
      <c r="F68" s="21">
        <f t="shared" si="1"/>
        <v>0</v>
      </c>
      <c r="G68" s="33" t="s">
        <v>94</v>
      </c>
    </row>
    <row r="69" spans="1:7" s="32" customFormat="1" x14ac:dyDescent="0.45">
      <c r="A69" s="39" t="s">
        <v>65</v>
      </c>
      <c r="B69" s="118" t="s">
        <v>189</v>
      </c>
      <c r="C69" s="77" t="s">
        <v>10</v>
      </c>
      <c r="D69" s="69">
        <v>2</v>
      </c>
      <c r="E69" s="21"/>
      <c r="F69" s="21">
        <f t="shared" si="1"/>
        <v>0</v>
      </c>
      <c r="G69" s="33" t="s">
        <v>96</v>
      </c>
    </row>
    <row r="70" spans="1:7" s="32" customFormat="1" x14ac:dyDescent="0.45">
      <c r="A70" s="42" t="s">
        <v>70</v>
      </c>
      <c r="B70" s="58" t="s">
        <v>190</v>
      </c>
      <c r="C70" s="64" t="s">
        <v>10</v>
      </c>
      <c r="D70" s="83">
        <v>1</v>
      </c>
      <c r="E70" s="21"/>
      <c r="F70" s="21">
        <f t="shared" si="1"/>
        <v>0</v>
      </c>
      <c r="G70" s="33" t="s">
        <v>94</v>
      </c>
    </row>
    <row r="71" spans="1:7" s="32" customFormat="1" x14ac:dyDescent="0.45">
      <c r="A71" s="42" t="s">
        <v>71</v>
      </c>
      <c r="B71" s="58" t="s">
        <v>191</v>
      </c>
      <c r="C71" s="64" t="s">
        <v>10</v>
      </c>
      <c r="D71" s="67">
        <v>1</v>
      </c>
      <c r="E71" s="21"/>
      <c r="F71" s="21">
        <f t="shared" si="1"/>
        <v>0</v>
      </c>
      <c r="G71" s="33" t="s">
        <v>96</v>
      </c>
    </row>
    <row r="72" spans="1:7" s="32" customFormat="1" x14ac:dyDescent="0.45">
      <c r="A72" s="42" t="s">
        <v>72</v>
      </c>
      <c r="B72" s="58" t="s">
        <v>192</v>
      </c>
      <c r="C72" s="64" t="s">
        <v>10</v>
      </c>
      <c r="D72" s="83">
        <v>2</v>
      </c>
      <c r="E72" s="21"/>
      <c r="F72" s="21">
        <f t="shared" si="1"/>
        <v>0</v>
      </c>
      <c r="G72" s="33" t="s">
        <v>94</v>
      </c>
    </row>
    <row r="73" spans="1:7" s="32" customFormat="1" x14ac:dyDescent="0.45">
      <c r="A73" s="42" t="s">
        <v>49</v>
      </c>
      <c r="B73" s="58" t="s">
        <v>161</v>
      </c>
      <c r="C73" s="64" t="s">
        <v>10</v>
      </c>
      <c r="D73" s="83">
        <v>1</v>
      </c>
      <c r="E73" s="21"/>
      <c r="F73" s="21">
        <f t="shared" si="1"/>
        <v>0</v>
      </c>
      <c r="G73" s="33" t="s">
        <v>94</v>
      </c>
    </row>
    <row r="74" spans="1:7" s="32" customFormat="1" x14ac:dyDescent="0.45">
      <c r="A74" s="39" t="s">
        <v>73</v>
      </c>
      <c r="B74" s="118" t="s">
        <v>193</v>
      </c>
      <c r="C74" s="77" t="s">
        <v>4</v>
      </c>
      <c r="D74" s="86">
        <v>1.5292000000000002E-2</v>
      </c>
      <c r="E74" s="21"/>
      <c r="F74" s="21">
        <f t="shared" si="1"/>
        <v>0</v>
      </c>
      <c r="G74" s="33" t="s">
        <v>94</v>
      </c>
    </row>
    <row r="75" spans="1:7" s="32" customFormat="1" x14ac:dyDescent="0.45">
      <c r="A75" s="39" t="s">
        <v>74</v>
      </c>
      <c r="B75" s="118" t="s">
        <v>129</v>
      </c>
      <c r="C75" s="77" t="s">
        <v>4</v>
      </c>
      <c r="D75" s="86">
        <v>3.2000000000000001E-2</v>
      </c>
      <c r="E75" s="21"/>
      <c r="F75" s="21">
        <f t="shared" si="1"/>
        <v>0</v>
      </c>
      <c r="G75" s="33" t="s">
        <v>94</v>
      </c>
    </row>
    <row r="76" spans="1:7" s="32" customFormat="1" x14ac:dyDescent="0.45">
      <c r="A76" s="39" t="s">
        <v>66</v>
      </c>
      <c r="B76" s="118" t="s">
        <v>88</v>
      </c>
      <c r="C76" s="77" t="s">
        <v>10</v>
      </c>
      <c r="D76" s="69">
        <v>2</v>
      </c>
      <c r="E76" s="21"/>
      <c r="F76" s="21">
        <f t="shared" si="1"/>
        <v>0</v>
      </c>
      <c r="G76" s="33" t="s">
        <v>95</v>
      </c>
    </row>
    <row r="77" spans="1:7" s="32" customFormat="1" x14ac:dyDescent="0.45">
      <c r="A77" s="39" t="s">
        <v>75</v>
      </c>
      <c r="B77" s="120" t="s">
        <v>175</v>
      </c>
      <c r="C77" s="77" t="s">
        <v>4</v>
      </c>
      <c r="D77" s="83">
        <v>0.8</v>
      </c>
      <c r="E77" s="21"/>
      <c r="F77" s="21">
        <f t="shared" si="1"/>
        <v>0</v>
      </c>
      <c r="G77" s="33" t="s">
        <v>94</v>
      </c>
    </row>
    <row r="78" spans="1:7" s="32" customFormat="1" x14ac:dyDescent="0.45">
      <c r="A78" s="82"/>
      <c r="B78" s="123" t="s">
        <v>130</v>
      </c>
      <c r="C78" s="88"/>
      <c r="D78" s="88"/>
      <c r="E78" s="141"/>
      <c r="F78" s="21"/>
      <c r="G78" s="33" t="s">
        <v>94</v>
      </c>
    </row>
    <row r="79" spans="1:7" s="32" customFormat="1" ht="16.5" x14ac:dyDescent="0.45">
      <c r="A79" s="42" t="s">
        <v>76</v>
      </c>
      <c r="B79" s="58" t="s">
        <v>194</v>
      </c>
      <c r="C79" s="64" t="s">
        <v>98</v>
      </c>
      <c r="D79" s="87">
        <v>8.75</v>
      </c>
      <c r="E79" s="21"/>
      <c r="F79" s="21">
        <f t="shared" si="1"/>
        <v>0</v>
      </c>
      <c r="G79" s="33" t="s">
        <v>94</v>
      </c>
    </row>
    <row r="80" spans="1:7" s="32" customFormat="1" x14ac:dyDescent="0.45">
      <c r="A80" s="39" t="s">
        <v>77</v>
      </c>
      <c r="B80" s="118" t="s">
        <v>195</v>
      </c>
      <c r="C80" s="77" t="s">
        <v>4</v>
      </c>
      <c r="D80" s="90">
        <v>0.25</v>
      </c>
      <c r="E80" s="21"/>
      <c r="F80" s="21">
        <f t="shared" si="1"/>
        <v>0</v>
      </c>
      <c r="G80" s="33" t="s">
        <v>94</v>
      </c>
    </row>
    <row r="81" spans="1:7" s="32" customFormat="1" x14ac:dyDescent="0.45">
      <c r="A81" s="42" t="s">
        <v>78</v>
      </c>
      <c r="B81" s="58" t="s">
        <v>196</v>
      </c>
      <c r="C81" s="64" t="s">
        <v>5</v>
      </c>
      <c r="D81" s="67">
        <v>16</v>
      </c>
      <c r="E81" s="21"/>
      <c r="F81" s="21">
        <f t="shared" si="1"/>
        <v>0</v>
      </c>
      <c r="G81" s="33" t="s">
        <v>94</v>
      </c>
    </row>
    <row r="82" spans="1:7" s="32" customFormat="1" x14ac:dyDescent="0.45">
      <c r="A82" s="39" t="s">
        <v>79</v>
      </c>
      <c r="B82" s="118" t="s">
        <v>197</v>
      </c>
      <c r="C82" s="77" t="s">
        <v>4</v>
      </c>
      <c r="D82" s="87">
        <v>0.05</v>
      </c>
      <c r="E82" s="21"/>
      <c r="F82" s="21">
        <f t="shared" si="1"/>
        <v>0</v>
      </c>
      <c r="G82" s="33" t="s">
        <v>94</v>
      </c>
    </row>
    <row r="83" spans="1:7" s="32" customFormat="1" x14ac:dyDescent="0.45">
      <c r="A83" s="39" t="s">
        <v>80</v>
      </c>
      <c r="B83" s="118" t="s">
        <v>198</v>
      </c>
      <c r="C83" s="77" t="s">
        <v>4</v>
      </c>
      <c r="D83" s="85">
        <v>8.8000000000000005E-3</v>
      </c>
      <c r="E83" s="21"/>
      <c r="F83" s="21">
        <f t="shared" si="1"/>
        <v>0</v>
      </c>
      <c r="G83" s="33" t="s">
        <v>94</v>
      </c>
    </row>
    <row r="84" spans="1:7" s="32" customFormat="1" x14ac:dyDescent="0.45">
      <c r="A84" s="39" t="s">
        <v>81</v>
      </c>
      <c r="B84" s="118" t="s">
        <v>199</v>
      </c>
      <c r="C84" s="77" t="s">
        <v>4</v>
      </c>
      <c r="D84" s="84">
        <v>0.34881600000000001</v>
      </c>
      <c r="E84" s="21"/>
      <c r="F84" s="21">
        <f t="shared" si="1"/>
        <v>0</v>
      </c>
      <c r="G84" s="33" t="s">
        <v>94</v>
      </c>
    </row>
    <row r="85" spans="1:7" s="32" customFormat="1" ht="16.5" x14ac:dyDescent="0.45">
      <c r="A85" s="52" t="s">
        <v>83</v>
      </c>
      <c r="B85" s="124" t="s">
        <v>200</v>
      </c>
      <c r="C85" s="91" t="s">
        <v>97</v>
      </c>
      <c r="D85" s="92">
        <v>0.24000000000000005</v>
      </c>
      <c r="E85" s="142"/>
      <c r="F85" s="142">
        <f t="shared" si="1"/>
        <v>0</v>
      </c>
      <c r="G85" s="33" t="s">
        <v>94</v>
      </c>
    </row>
    <row r="86" spans="1:7" s="32" customFormat="1" x14ac:dyDescent="0.45">
      <c r="A86" s="42"/>
      <c r="B86" s="55" t="s">
        <v>201</v>
      </c>
      <c r="C86" s="19"/>
      <c r="D86" s="43"/>
      <c r="E86" s="20"/>
      <c r="F86" s="20"/>
      <c r="G86" s="33" t="s">
        <v>94</v>
      </c>
    </row>
    <row r="87" spans="1:7" s="32" customFormat="1" x14ac:dyDescent="0.45">
      <c r="A87" s="93" t="s">
        <v>32</v>
      </c>
      <c r="B87" s="125" t="s">
        <v>202</v>
      </c>
      <c r="C87" s="94" t="s">
        <v>5</v>
      </c>
      <c r="D87" s="95">
        <v>13</v>
      </c>
      <c r="E87" s="56"/>
      <c r="F87" s="56">
        <f>D87*E87</f>
        <v>0</v>
      </c>
      <c r="G87" s="33" t="s">
        <v>94</v>
      </c>
    </row>
    <row r="88" spans="1:7" s="32" customFormat="1" ht="16.5" x14ac:dyDescent="0.45">
      <c r="A88" s="54" t="s">
        <v>29</v>
      </c>
      <c r="B88" s="126" t="s">
        <v>131</v>
      </c>
      <c r="C88" s="96" t="s">
        <v>97</v>
      </c>
      <c r="D88" s="97">
        <v>1</v>
      </c>
      <c r="E88" s="143"/>
      <c r="F88" s="143">
        <f t="shared" ref="F88:F135" si="2">D88*E88</f>
        <v>0</v>
      </c>
      <c r="G88" s="33" t="s">
        <v>94</v>
      </c>
    </row>
    <row r="89" spans="1:7" s="32" customFormat="1" ht="16.5" x14ac:dyDescent="0.45">
      <c r="A89" s="127" t="s">
        <v>30</v>
      </c>
      <c r="B89" s="128" t="s">
        <v>203</v>
      </c>
      <c r="C89" s="72" t="s">
        <v>97</v>
      </c>
      <c r="D89" s="99">
        <v>1</v>
      </c>
      <c r="E89" s="143"/>
      <c r="F89" s="143">
        <f t="shared" si="2"/>
        <v>0</v>
      </c>
      <c r="G89" s="33" t="s">
        <v>94</v>
      </c>
    </row>
    <row r="90" spans="1:7" s="32" customFormat="1" ht="16.5" x14ac:dyDescent="0.45">
      <c r="A90" s="42" t="s">
        <v>86</v>
      </c>
      <c r="B90" s="115" t="s">
        <v>204</v>
      </c>
      <c r="C90" s="64" t="s">
        <v>97</v>
      </c>
      <c r="D90" s="98">
        <v>29.64</v>
      </c>
      <c r="E90" s="143"/>
      <c r="F90" s="143">
        <f t="shared" si="2"/>
        <v>0</v>
      </c>
      <c r="G90" s="33" t="s">
        <v>94</v>
      </c>
    </row>
    <row r="91" spans="1:7" s="32" customFormat="1" ht="16.5" x14ac:dyDescent="0.45">
      <c r="A91" s="42" t="s">
        <v>18</v>
      </c>
      <c r="B91" s="115" t="s">
        <v>205</v>
      </c>
      <c r="C91" s="64" t="s">
        <v>97</v>
      </c>
      <c r="D91" s="100">
        <v>3.29</v>
      </c>
      <c r="E91" s="143"/>
      <c r="F91" s="143">
        <f t="shared" si="2"/>
        <v>0</v>
      </c>
      <c r="G91" s="33" t="s">
        <v>94</v>
      </c>
    </row>
    <row r="92" spans="1:7" s="32" customFormat="1" ht="16.5" x14ac:dyDescent="0.45">
      <c r="A92" s="129" t="s">
        <v>14</v>
      </c>
      <c r="B92" s="128" t="s">
        <v>132</v>
      </c>
      <c r="C92" s="72" t="s">
        <v>97</v>
      </c>
      <c r="D92" s="90">
        <v>3.29</v>
      </c>
      <c r="E92" s="143"/>
      <c r="F92" s="143">
        <f t="shared" si="2"/>
        <v>0</v>
      </c>
      <c r="G92" s="33" t="s">
        <v>94</v>
      </c>
    </row>
    <row r="93" spans="1:7" s="32" customFormat="1" x14ac:dyDescent="0.45">
      <c r="A93" s="42" t="s">
        <v>26</v>
      </c>
      <c r="B93" s="115" t="s">
        <v>133</v>
      </c>
      <c r="C93" s="64" t="s">
        <v>4</v>
      </c>
      <c r="D93" s="100">
        <v>64.213499999999996</v>
      </c>
      <c r="E93" s="143"/>
      <c r="F93" s="143">
        <f t="shared" si="2"/>
        <v>0</v>
      </c>
      <c r="G93" s="33" t="s">
        <v>94</v>
      </c>
    </row>
    <row r="94" spans="1:7" s="32" customFormat="1" ht="16.5" x14ac:dyDescent="0.45">
      <c r="A94" s="49" t="s">
        <v>20</v>
      </c>
      <c r="B94" s="130" t="s">
        <v>206</v>
      </c>
      <c r="C94" s="101" t="s">
        <v>97</v>
      </c>
      <c r="D94" s="100">
        <v>6.26</v>
      </c>
      <c r="E94" s="143"/>
      <c r="F94" s="143">
        <f t="shared" si="2"/>
        <v>0</v>
      </c>
      <c r="G94" s="33" t="s">
        <v>94</v>
      </c>
    </row>
    <row r="95" spans="1:7" s="32" customFormat="1" ht="16.5" x14ac:dyDescent="0.45">
      <c r="A95" s="42" t="s">
        <v>41</v>
      </c>
      <c r="B95" s="116" t="s">
        <v>207</v>
      </c>
      <c r="C95" s="64" t="s">
        <v>97</v>
      </c>
      <c r="D95" s="70">
        <v>12.28</v>
      </c>
      <c r="E95" s="143"/>
      <c r="F95" s="143">
        <f t="shared" si="2"/>
        <v>0</v>
      </c>
      <c r="G95" s="33" t="s">
        <v>94</v>
      </c>
    </row>
    <row r="96" spans="1:7" s="32" customFormat="1" ht="16.5" x14ac:dyDescent="0.45">
      <c r="A96" s="42" t="s">
        <v>36</v>
      </c>
      <c r="B96" s="116" t="s">
        <v>208</v>
      </c>
      <c r="C96" s="64" t="s">
        <v>97</v>
      </c>
      <c r="D96" s="70">
        <v>1.31</v>
      </c>
      <c r="E96" s="143"/>
      <c r="F96" s="143">
        <f t="shared" si="2"/>
        <v>0</v>
      </c>
      <c r="G96" s="33" t="s">
        <v>94</v>
      </c>
    </row>
    <row r="97" spans="1:7" s="32" customFormat="1" ht="16.5" x14ac:dyDescent="0.45">
      <c r="A97" s="42" t="s">
        <v>37</v>
      </c>
      <c r="B97" s="58" t="s">
        <v>209</v>
      </c>
      <c r="C97" s="64" t="s">
        <v>97</v>
      </c>
      <c r="D97" s="83">
        <v>0.8</v>
      </c>
      <c r="E97" s="143"/>
      <c r="F97" s="143">
        <f t="shared" si="2"/>
        <v>0</v>
      </c>
      <c r="G97" s="33" t="s">
        <v>94</v>
      </c>
    </row>
    <row r="98" spans="1:7" s="32" customFormat="1" ht="16.5" x14ac:dyDescent="0.45">
      <c r="A98" s="42" t="s">
        <v>33</v>
      </c>
      <c r="B98" s="58" t="s">
        <v>210</v>
      </c>
      <c r="C98" s="64" t="s">
        <v>98</v>
      </c>
      <c r="D98" s="67">
        <v>10</v>
      </c>
      <c r="E98" s="143"/>
      <c r="F98" s="143">
        <f t="shared" si="2"/>
        <v>0</v>
      </c>
      <c r="G98" s="33" t="s">
        <v>94</v>
      </c>
    </row>
    <row r="99" spans="1:7" s="32" customFormat="1" x14ac:dyDescent="0.45">
      <c r="A99" s="42" t="s">
        <v>51</v>
      </c>
      <c r="B99" s="58" t="s">
        <v>134</v>
      </c>
      <c r="C99" s="64" t="s">
        <v>4</v>
      </c>
      <c r="D99" s="70">
        <v>5.9999999999999993E-3</v>
      </c>
      <c r="E99" s="143"/>
      <c r="F99" s="143">
        <f t="shared" si="2"/>
        <v>0</v>
      </c>
      <c r="G99" s="33" t="s">
        <v>95</v>
      </c>
    </row>
    <row r="100" spans="1:7" s="32" customFormat="1" ht="16.5" x14ac:dyDescent="0.45">
      <c r="A100" s="42" t="s">
        <v>21</v>
      </c>
      <c r="B100" s="58" t="s">
        <v>211</v>
      </c>
      <c r="C100" s="64" t="s">
        <v>98</v>
      </c>
      <c r="D100" s="67">
        <v>10</v>
      </c>
      <c r="E100" s="143"/>
      <c r="F100" s="143">
        <f t="shared" si="2"/>
        <v>0</v>
      </c>
      <c r="G100" s="33" t="s">
        <v>94</v>
      </c>
    </row>
    <row r="101" spans="1:7" s="32" customFormat="1" x14ac:dyDescent="0.45">
      <c r="A101" s="42" t="s">
        <v>52</v>
      </c>
      <c r="B101" s="58" t="s">
        <v>134</v>
      </c>
      <c r="C101" s="64" t="s">
        <v>4</v>
      </c>
      <c r="D101" s="70">
        <v>5.9999999999999993E-3</v>
      </c>
      <c r="E101" s="143"/>
      <c r="F101" s="143">
        <f t="shared" si="2"/>
        <v>0</v>
      </c>
      <c r="G101" s="33" t="s">
        <v>95</v>
      </c>
    </row>
    <row r="102" spans="1:7" s="32" customFormat="1" ht="16.5" x14ac:dyDescent="0.45">
      <c r="A102" s="38" t="s">
        <v>22</v>
      </c>
      <c r="B102" s="118" t="s">
        <v>212</v>
      </c>
      <c r="C102" s="72" t="s">
        <v>97</v>
      </c>
      <c r="D102" s="102">
        <v>1.9000000000000001</v>
      </c>
      <c r="E102" s="143"/>
      <c r="F102" s="143">
        <f t="shared" si="2"/>
        <v>0</v>
      </c>
      <c r="G102" s="33" t="s">
        <v>94</v>
      </c>
    </row>
    <row r="103" spans="1:7" s="32" customFormat="1" x14ac:dyDescent="0.45">
      <c r="A103" s="71" t="s">
        <v>53</v>
      </c>
      <c r="B103" s="118" t="s">
        <v>111</v>
      </c>
      <c r="C103" s="77" t="s">
        <v>10</v>
      </c>
      <c r="D103" s="99">
        <v>2</v>
      </c>
      <c r="E103" s="143"/>
      <c r="F103" s="143">
        <f t="shared" si="2"/>
        <v>0</v>
      </c>
      <c r="G103" s="33" t="s">
        <v>96</v>
      </c>
    </row>
    <row r="104" spans="1:7" s="32" customFormat="1" ht="16.5" x14ac:dyDescent="0.45">
      <c r="A104" s="39" t="s">
        <v>23</v>
      </c>
      <c r="B104" s="118" t="s">
        <v>112</v>
      </c>
      <c r="C104" s="64" t="s">
        <v>98</v>
      </c>
      <c r="D104" s="87">
        <v>27.13</v>
      </c>
      <c r="E104" s="143"/>
      <c r="F104" s="143">
        <f t="shared" si="2"/>
        <v>0</v>
      </c>
      <c r="G104" s="33" t="s">
        <v>94</v>
      </c>
    </row>
    <row r="105" spans="1:7" s="32" customFormat="1" ht="16.5" x14ac:dyDescent="0.45">
      <c r="A105" s="42" t="s">
        <v>34</v>
      </c>
      <c r="B105" s="58" t="s">
        <v>213</v>
      </c>
      <c r="C105" s="64" t="s">
        <v>98</v>
      </c>
      <c r="D105" s="87">
        <v>4.13</v>
      </c>
      <c r="E105" s="143"/>
      <c r="F105" s="143">
        <f t="shared" si="2"/>
        <v>0</v>
      </c>
      <c r="G105" s="33" t="s">
        <v>94</v>
      </c>
    </row>
    <row r="106" spans="1:7" s="32" customFormat="1" x14ac:dyDescent="0.45">
      <c r="A106" s="42" t="s">
        <v>38</v>
      </c>
      <c r="B106" s="58" t="s">
        <v>214</v>
      </c>
      <c r="C106" s="64" t="s">
        <v>11</v>
      </c>
      <c r="D106" s="70">
        <v>3.714</v>
      </c>
      <c r="E106" s="143"/>
      <c r="F106" s="143">
        <f t="shared" si="2"/>
        <v>0</v>
      </c>
      <c r="G106" s="33" t="s">
        <v>94</v>
      </c>
    </row>
    <row r="107" spans="1:7" s="32" customFormat="1" x14ac:dyDescent="0.45">
      <c r="A107" s="42" t="s">
        <v>31</v>
      </c>
      <c r="B107" s="58" t="s">
        <v>116</v>
      </c>
      <c r="C107" s="64" t="s">
        <v>5</v>
      </c>
      <c r="D107" s="67">
        <v>20</v>
      </c>
      <c r="E107" s="143"/>
      <c r="F107" s="143">
        <f t="shared" si="2"/>
        <v>0</v>
      </c>
      <c r="G107" s="33" t="s">
        <v>94</v>
      </c>
    </row>
    <row r="108" spans="1:7" s="32" customFormat="1" x14ac:dyDescent="0.45">
      <c r="A108" s="42" t="s">
        <v>27</v>
      </c>
      <c r="B108" s="58" t="s">
        <v>215</v>
      </c>
      <c r="C108" s="64" t="s">
        <v>10</v>
      </c>
      <c r="D108" s="83">
        <v>2</v>
      </c>
      <c r="E108" s="143"/>
      <c r="F108" s="143">
        <f t="shared" si="2"/>
        <v>0</v>
      </c>
      <c r="G108" s="33" t="s">
        <v>94</v>
      </c>
    </row>
    <row r="109" spans="1:7" s="32" customFormat="1" x14ac:dyDescent="0.45">
      <c r="A109" s="103" t="s">
        <v>55</v>
      </c>
      <c r="B109" s="58" t="s">
        <v>191</v>
      </c>
      <c r="C109" s="64" t="s">
        <v>10</v>
      </c>
      <c r="D109" s="67">
        <v>2</v>
      </c>
      <c r="E109" s="143"/>
      <c r="F109" s="143">
        <f t="shared" si="2"/>
        <v>0</v>
      </c>
      <c r="G109" s="33" t="s">
        <v>96</v>
      </c>
    </row>
    <row r="110" spans="1:7" s="32" customFormat="1" x14ac:dyDescent="0.45">
      <c r="A110" s="39" t="s">
        <v>39</v>
      </c>
      <c r="B110" s="118" t="s">
        <v>216</v>
      </c>
      <c r="C110" s="77" t="s">
        <v>4</v>
      </c>
      <c r="D110" s="86">
        <v>1.4E-2</v>
      </c>
      <c r="E110" s="143"/>
      <c r="F110" s="143">
        <f t="shared" si="2"/>
        <v>0</v>
      </c>
      <c r="G110" s="33" t="s">
        <v>94</v>
      </c>
    </row>
    <row r="111" spans="1:7" s="32" customFormat="1" x14ac:dyDescent="0.45">
      <c r="A111" s="39" t="s">
        <v>56</v>
      </c>
      <c r="B111" s="118" t="s">
        <v>217</v>
      </c>
      <c r="C111" s="77" t="s">
        <v>10</v>
      </c>
      <c r="D111" s="69">
        <v>1</v>
      </c>
      <c r="E111" s="143"/>
      <c r="F111" s="143">
        <f t="shared" si="2"/>
        <v>0</v>
      </c>
      <c r="G111" s="33" t="s">
        <v>95</v>
      </c>
    </row>
    <row r="112" spans="1:7" s="32" customFormat="1" x14ac:dyDescent="0.45">
      <c r="A112" s="47">
        <v>21</v>
      </c>
      <c r="B112" s="118" t="s">
        <v>218</v>
      </c>
      <c r="C112" s="77" t="s">
        <v>12</v>
      </c>
      <c r="D112" s="83">
        <v>4</v>
      </c>
      <c r="E112" s="143"/>
      <c r="F112" s="143">
        <f t="shared" si="2"/>
        <v>0</v>
      </c>
      <c r="G112" s="33" t="s">
        <v>94</v>
      </c>
    </row>
    <row r="113" spans="1:7" s="32" customFormat="1" x14ac:dyDescent="0.45">
      <c r="A113" s="47" t="s">
        <v>57</v>
      </c>
      <c r="B113" s="118" t="s">
        <v>184</v>
      </c>
      <c r="C113" s="77" t="s">
        <v>12</v>
      </c>
      <c r="D113" s="69">
        <v>4</v>
      </c>
      <c r="E113" s="143"/>
      <c r="F113" s="143">
        <f t="shared" si="2"/>
        <v>0</v>
      </c>
      <c r="G113" s="33" t="s">
        <v>95</v>
      </c>
    </row>
    <row r="114" spans="1:7" s="32" customFormat="1" x14ac:dyDescent="0.45">
      <c r="A114" s="39" t="s">
        <v>24</v>
      </c>
      <c r="B114" s="118" t="s">
        <v>219</v>
      </c>
      <c r="C114" s="77" t="s">
        <v>4</v>
      </c>
      <c r="D114" s="87">
        <v>0.02</v>
      </c>
      <c r="E114" s="143"/>
      <c r="F114" s="143">
        <f t="shared" si="2"/>
        <v>0</v>
      </c>
      <c r="G114" s="33" t="s">
        <v>94</v>
      </c>
    </row>
    <row r="115" spans="1:7" s="32" customFormat="1" x14ac:dyDescent="0.45">
      <c r="A115" s="39" t="s">
        <v>58</v>
      </c>
      <c r="B115" s="118" t="s">
        <v>99</v>
      </c>
      <c r="C115" s="77" t="s">
        <v>10</v>
      </c>
      <c r="D115" s="69">
        <v>1</v>
      </c>
      <c r="E115" s="143"/>
      <c r="F115" s="143">
        <f t="shared" si="2"/>
        <v>0</v>
      </c>
      <c r="G115" s="33" t="s">
        <v>95</v>
      </c>
    </row>
    <row r="116" spans="1:7" s="32" customFormat="1" x14ac:dyDescent="0.45">
      <c r="A116" s="47">
        <v>23</v>
      </c>
      <c r="B116" s="118" t="s">
        <v>220</v>
      </c>
      <c r="C116" s="77" t="s">
        <v>4</v>
      </c>
      <c r="D116" s="86">
        <v>5.9700000000000005E-3</v>
      </c>
      <c r="E116" s="143"/>
      <c r="F116" s="143">
        <f t="shared" si="2"/>
        <v>0</v>
      </c>
      <c r="G116" s="33" t="s">
        <v>94</v>
      </c>
    </row>
    <row r="117" spans="1:7" s="32" customFormat="1" x14ac:dyDescent="0.45">
      <c r="A117" s="39" t="s">
        <v>40</v>
      </c>
      <c r="B117" s="118" t="s">
        <v>221</v>
      </c>
      <c r="C117" s="77" t="s">
        <v>4</v>
      </c>
      <c r="D117" s="86">
        <v>6.4000000000000001E-2</v>
      </c>
      <c r="E117" s="143"/>
      <c r="F117" s="143">
        <f t="shared" si="2"/>
        <v>0</v>
      </c>
      <c r="G117" s="33" t="s">
        <v>94</v>
      </c>
    </row>
    <row r="118" spans="1:7" s="32" customFormat="1" x14ac:dyDescent="0.45">
      <c r="A118" s="39" t="s">
        <v>59</v>
      </c>
      <c r="B118" s="118" t="s">
        <v>88</v>
      </c>
      <c r="C118" s="77" t="s">
        <v>10</v>
      </c>
      <c r="D118" s="69">
        <v>4</v>
      </c>
      <c r="E118" s="143"/>
      <c r="F118" s="143">
        <f t="shared" si="2"/>
        <v>0</v>
      </c>
      <c r="G118" s="33" t="s">
        <v>95</v>
      </c>
    </row>
    <row r="119" spans="1:7" s="32" customFormat="1" x14ac:dyDescent="0.45">
      <c r="A119" s="47">
        <v>25</v>
      </c>
      <c r="B119" s="118" t="s">
        <v>222</v>
      </c>
      <c r="C119" s="77" t="s">
        <v>4</v>
      </c>
      <c r="D119" s="85">
        <v>3.2249999999999998E-4</v>
      </c>
      <c r="E119" s="143"/>
      <c r="F119" s="143">
        <f t="shared" si="2"/>
        <v>0</v>
      </c>
      <c r="G119" s="33" t="s">
        <v>94</v>
      </c>
    </row>
    <row r="120" spans="1:7" s="32" customFormat="1" x14ac:dyDescent="0.45">
      <c r="A120" s="47" t="s">
        <v>67</v>
      </c>
      <c r="B120" s="118" t="s">
        <v>135</v>
      </c>
      <c r="C120" s="77" t="s">
        <v>10</v>
      </c>
      <c r="D120" s="69">
        <v>1</v>
      </c>
      <c r="E120" s="143"/>
      <c r="F120" s="143">
        <f t="shared" si="2"/>
        <v>0</v>
      </c>
      <c r="G120" s="33" t="s">
        <v>95</v>
      </c>
    </row>
    <row r="121" spans="1:7" s="32" customFormat="1" x14ac:dyDescent="0.45">
      <c r="A121" s="47">
        <v>26</v>
      </c>
      <c r="B121" s="118" t="s">
        <v>223</v>
      </c>
      <c r="C121" s="77" t="s">
        <v>10</v>
      </c>
      <c r="D121" s="83">
        <v>1</v>
      </c>
      <c r="E121" s="143"/>
      <c r="F121" s="143">
        <f t="shared" si="2"/>
        <v>0</v>
      </c>
      <c r="G121" s="33" t="s">
        <v>94</v>
      </c>
    </row>
    <row r="122" spans="1:7" s="32" customFormat="1" x14ac:dyDescent="0.45">
      <c r="A122" s="47" t="s">
        <v>60</v>
      </c>
      <c r="B122" s="118" t="s">
        <v>224</v>
      </c>
      <c r="C122" s="77" t="s">
        <v>10</v>
      </c>
      <c r="D122" s="69">
        <v>1</v>
      </c>
      <c r="E122" s="143"/>
      <c r="F122" s="143">
        <f t="shared" si="2"/>
        <v>0</v>
      </c>
      <c r="G122" s="33" t="s">
        <v>95</v>
      </c>
    </row>
    <row r="123" spans="1:7" s="32" customFormat="1" x14ac:dyDescent="0.45">
      <c r="A123" s="47">
        <v>27</v>
      </c>
      <c r="B123" s="118" t="s">
        <v>225</v>
      </c>
      <c r="C123" s="77" t="s">
        <v>10</v>
      </c>
      <c r="D123" s="69">
        <v>1</v>
      </c>
      <c r="E123" s="143"/>
      <c r="F123" s="143">
        <f t="shared" si="2"/>
        <v>0</v>
      </c>
      <c r="G123" s="33" t="s">
        <v>94</v>
      </c>
    </row>
    <row r="124" spans="1:7" s="32" customFormat="1" x14ac:dyDescent="0.45">
      <c r="A124" s="47" t="s">
        <v>61</v>
      </c>
      <c r="B124" s="118" t="s">
        <v>226</v>
      </c>
      <c r="C124" s="77" t="s">
        <v>10</v>
      </c>
      <c r="D124" s="69">
        <v>1</v>
      </c>
      <c r="E124" s="143"/>
      <c r="F124" s="143">
        <f t="shared" si="2"/>
        <v>0</v>
      </c>
      <c r="G124" s="33" t="s">
        <v>95</v>
      </c>
    </row>
    <row r="125" spans="1:7" s="32" customFormat="1" x14ac:dyDescent="0.45">
      <c r="A125" s="47">
        <v>28</v>
      </c>
      <c r="B125" s="118" t="s">
        <v>227</v>
      </c>
      <c r="C125" s="77" t="s">
        <v>5</v>
      </c>
      <c r="D125" s="78">
        <v>10</v>
      </c>
      <c r="E125" s="143"/>
      <c r="F125" s="143">
        <f t="shared" si="2"/>
        <v>0</v>
      </c>
      <c r="G125" s="33" t="s">
        <v>94</v>
      </c>
    </row>
    <row r="126" spans="1:7" s="32" customFormat="1" x14ac:dyDescent="0.45">
      <c r="A126" s="47" t="s">
        <v>62</v>
      </c>
      <c r="B126" s="118" t="s">
        <v>228</v>
      </c>
      <c r="C126" s="77" t="s">
        <v>5</v>
      </c>
      <c r="D126" s="78">
        <v>10.1</v>
      </c>
      <c r="E126" s="143"/>
      <c r="F126" s="143">
        <f t="shared" si="2"/>
        <v>0</v>
      </c>
      <c r="G126" s="33" t="s">
        <v>95</v>
      </c>
    </row>
    <row r="127" spans="1:7" s="32" customFormat="1" x14ac:dyDescent="0.45">
      <c r="A127" s="47">
        <v>29</v>
      </c>
      <c r="B127" s="118" t="s">
        <v>229</v>
      </c>
      <c r="C127" s="77" t="s">
        <v>5</v>
      </c>
      <c r="D127" s="78">
        <v>10</v>
      </c>
      <c r="E127" s="143"/>
      <c r="F127" s="143">
        <f t="shared" si="2"/>
        <v>0</v>
      </c>
      <c r="G127" s="33" t="s">
        <v>94</v>
      </c>
    </row>
    <row r="128" spans="1:7" s="32" customFormat="1" x14ac:dyDescent="0.45">
      <c r="A128" s="47">
        <v>30</v>
      </c>
      <c r="B128" s="118" t="s">
        <v>230</v>
      </c>
      <c r="C128" s="77" t="s">
        <v>5</v>
      </c>
      <c r="D128" s="78">
        <v>10</v>
      </c>
      <c r="E128" s="143"/>
      <c r="F128" s="143">
        <f t="shared" si="2"/>
        <v>0</v>
      </c>
      <c r="G128" s="33" t="s">
        <v>94</v>
      </c>
    </row>
    <row r="129" spans="1:7" s="32" customFormat="1" x14ac:dyDescent="0.45">
      <c r="A129" s="47">
        <v>31</v>
      </c>
      <c r="B129" s="118" t="s">
        <v>136</v>
      </c>
      <c r="C129" s="77" t="s">
        <v>10</v>
      </c>
      <c r="D129" s="69">
        <v>1</v>
      </c>
      <c r="E129" s="143"/>
      <c r="F129" s="143">
        <f t="shared" si="2"/>
        <v>0</v>
      </c>
      <c r="G129" s="33" t="s">
        <v>94</v>
      </c>
    </row>
    <row r="130" spans="1:7" s="32" customFormat="1" x14ac:dyDescent="0.45">
      <c r="A130" s="47" t="s">
        <v>64</v>
      </c>
      <c r="B130" s="118" t="s">
        <v>231</v>
      </c>
      <c r="C130" s="77" t="s">
        <v>10</v>
      </c>
      <c r="D130" s="69">
        <v>1</v>
      </c>
      <c r="E130" s="143"/>
      <c r="F130" s="143">
        <f t="shared" si="2"/>
        <v>0</v>
      </c>
      <c r="G130" s="33" t="s">
        <v>95</v>
      </c>
    </row>
    <row r="131" spans="1:7" s="32" customFormat="1" x14ac:dyDescent="0.45">
      <c r="A131" s="47">
        <v>32</v>
      </c>
      <c r="B131" s="118" t="s">
        <v>232</v>
      </c>
      <c r="C131" s="77" t="s">
        <v>10</v>
      </c>
      <c r="D131" s="69">
        <v>4</v>
      </c>
      <c r="E131" s="143"/>
      <c r="F131" s="143">
        <f t="shared" si="2"/>
        <v>0</v>
      </c>
      <c r="G131" s="33" t="s">
        <v>94</v>
      </c>
    </row>
    <row r="132" spans="1:7" s="32" customFormat="1" x14ac:dyDescent="0.45">
      <c r="A132" s="47" t="s">
        <v>65</v>
      </c>
      <c r="B132" s="118" t="s">
        <v>233</v>
      </c>
      <c r="C132" s="77" t="s">
        <v>10</v>
      </c>
      <c r="D132" s="69">
        <v>4</v>
      </c>
      <c r="E132" s="143"/>
      <c r="F132" s="143">
        <f t="shared" si="2"/>
        <v>0</v>
      </c>
      <c r="G132" s="33" t="s">
        <v>95</v>
      </c>
    </row>
    <row r="133" spans="1:7" s="32" customFormat="1" x14ac:dyDescent="0.45">
      <c r="A133" s="47">
        <v>33</v>
      </c>
      <c r="B133" s="118" t="s">
        <v>234</v>
      </c>
      <c r="C133" s="77" t="s">
        <v>10</v>
      </c>
      <c r="D133" s="69">
        <v>6</v>
      </c>
      <c r="E133" s="143"/>
      <c r="F133" s="143">
        <f t="shared" si="2"/>
        <v>0</v>
      </c>
      <c r="G133" s="33" t="s">
        <v>94</v>
      </c>
    </row>
    <row r="134" spans="1:7" s="32" customFormat="1" x14ac:dyDescent="0.45">
      <c r="A134" s="47" t="s">
        <v>71</v>
      </c>
      <c r="B134" s="118" t="s">
        <v>235</v>
      </c>
      <c r="C134" s="77" t="s">
        <v>10</v>
      </c>
      <c r="D134" s="69">
        <v>6</v>
      </c>
      <c r="E134" s="143"/>
      <c r="F134" s="143">
        <f t="shared" si="2"/>
        <v>0</v>
      </c>
      <c r="G134" s="33" t="s">
        <v>95</v>
      </c>
    </row>
    <row r="135" spans="1:7" s="32" customFormat="1" x14ac:dyDescent="0.45">
      <c r="A135" s="39" t="s">
        <v>72</v>
      </c>
      <c r="B135" s="120" t="s">
        <v>236</v>
      </c>
      <c r="C135" s="77" t="s">
        <v>19</v>
      </c>
      <c r="D135" s="83">
        <v>6</v>
      </c>
      <c r="E135" s="143"/>
      <c r="F135" s="143">
        <f t="shared" si="2"/>
        <v>0</v>
      </c>
      <c r="G135" s="33" t="s">
        <v>94</v>
      </c>
    </row>
    <row r="136" spans="1:7" s="32" customFormat="1" x14ac:dyDescent="0.45">
      <c r="A136" s="49"/>
      <c r="B136" s="137" t="s">
        <v>237</v>
      </c>
      <c r="C136" s="50"/>
      <c r="D136" s="51"/>
      <c r="E136" s="144"/>
      <c r="F136" s="139"/>
      <c r="G136" s="33" t="s">
        <v>94</v>
      </c>
    </row>
    <row r="137" spans="1:7" s="32" customFormat="1" x14ac:dyDescent="0.45">
      <c r="A137" s="104"/>
      <c r="B137" s="131" t="s">
        <v>120</v>
      </c>
      <c r="C137" s="48"/>
      <c r="D137" s="48"/>
      <c r="E137" s="144"/>
      <c r="F137" s="144"/>
      <c r="G137" s="33" t="s">
        <v>94</v>
      </c>
    </row>
    <row r="138" spans="1:7" s="32" customFormat="1" ht="16.5" x14ac:dyDescent="0.45">
      <c r="A138" s="104" t="s">
        <v>32</v>
      </c>
      <c r="B138" s="132" t="s">
        <v>238</v>
      </c>
      <c r="C138" s="105" t="s">
        <v>97</v>
      </c>
      <c r="D138" s="106">
        <v>5.25</v>
      </c>
      <c r="E138" s="143"/>
      <c r="F138" s="143">
        <f>D138*E138</f>
        <v>0</v>
      </c>
      <c r="G138" s="33" t="s">
        <v>94</v>
      </c>
    </row>
    <row r="139" spans="1:7" s="32" customFormat="1" x14ac:dyDescent="0.45">
      <c r="A139" s="104" t="s">
        <v>29</v>
      </c>
      <c r="B139" s="132" t="s">
        <v>239</v>
      </c>
      <c r="C139" s="105" t="s">
        <v>5</v>
      </c>
      <c r="D139" s="133">
        <v>25</v>
      </c>
      <c r="E139" s="143"/>
      <c r="F139" s="143">
        <f t="shared" ref="F139:F184" si="3">D139*E139</f>
        <v>0</v>
      </c>
      <c r="G139" s="33" t="s">
        <v>94</v>
      </c>
    </row>
    <row r="140" spans="1:7" s="32" customFormat="1" ht="16.5" x14ac:dyDescent="0.45">
      <c r="A140" s="104" t="s">
        <v>30</v>
      </c>
      <c r="B140" s="132" t="s">
        <v>100</v>
      </c>
      <c r="C140" s="105" t="s">
        <v>97</v>
      </c>
      <c r="D140" s="106">
        <v>3.8</v>
      </c>
      <c r="E140" s="145"/>
      <c r="F140" s="143">
        <f t="shared" si="3"/>
        <v>0</v>
      </c>
      <c r="G140" s="33" t="s">
        <v>94</v>
      </c>
    </row>
    <row r="141" spans="1:7" s="32" customFormat="1" ht="16.5" x14ac:dyDescent="0.45">
      <c r="A141" s="104">
        <v>4</v>
      </c>
      <c r="B141" s="132" t="s">
        <v>101</v>
      </c>
      <c r="C141" s="105" t="s">
        <v>97</v>
      </c>
      <c r="D141" s="133">
        <v>1.5</v>
      </c>
      <c r="E141" s="143"/>
      <c r="F141" s="143">
        <f t="shared" si="3"/>
        <v>0</v>
      </c>
      <c r="G141" s="33" t="s">
        <v>94</v>
      </c>
    </row>
    <row r="142" spans="1:7" s="32" customFormat="1" ht="16.5" x14ac:dyDescent="0.45">
      <c r="A142" s="104" t="s">
        <v>18</v>
      </c>
      <c r="B142" s="132" t="s">
        <v>240</v>
      </c>
      <c r="C142" s="105" t="s">
        <v>97</v>
      </c>
      <c r="D142" s="106">
        <v>3.3880000000000003</v>
      </c>
      <c r="E142" s="143"/>
      <c r="F142" s="143">
        <f t="shared" si="3"/>
        <v>0</v>
      </c>
      <c r="G142" s="33" t="s">
        <v>94</v>
      </c>
    </row>
    <row r="143" spans="1:7" s="32" customFormat="1" ht="16.5" x14ac:dyDescent="0.45">
      <c r="A143" s="104" t="s">
        <v>14</v>
      </c>
      <c r="B143" s="132" t="s">
        <v>241</v>
      </c>
      <c r="C143" s="105" t="s">
        <v>97</v>
      </c>
      <c r="D143" s="106">
        <v>3.3880000000000003</v>
      </c>
      <c r="E143" s="145"/>
      <c r="F143" s="143">
        <f t="shared" si="3"/>
        <v>0</v>
      </c>
      <c r="G143" s="33" t="s">
        <v>94</v>
      </c>
    </row>
    <row r="144" spans="1:7" s="32" customFormat="1" x14ac:dyDescent="0.45">
      <c r="A144" s="108" t="s">
        <v>26</v>
      </c>
      <c r="B144" s="128" t="s">
        <v>102</v>
      </c>
      <c r="C144" s="72" t="s">
        <v>5</v>
      </c>
      <c r="D144" s="109">
        <v>25</v>
      </c>
      <c r="E144" s="143"/>
      <c r="F144" s="143">
        <f t="shared" si="3"/>
        <v>0</v>
      </c>
      <c r="G144" s="33" t="s">
        <v>94</v>
      </c>
    </row>
    <row r="145" spans="1:7" s="32" customFormat="1" x14ac:dyDescent="0.45">
      <c r="A145" s="104"/>
      <c r="B145" s="134" t="s">
        <v>242</v>
      </c>
      <c r="C145" s="105"/>
      <c r="D145" s="107"/>
      <c r="E145" s="145"/>
      <c r="F145" s="143"/>
      <c r="G145" s="33" t="s">
        <v>94</v>
      </c>
    </row>
    <row r="146" spans="1:7" s="32" customFormat="1" x14ac:dyDescent="0.45">
      <c r="A146" s="45">
        <v>8</v>
      </c>
      <c r="B146" s="120" t="s">
        <v>243</v>
      </c>
      <c r="C146" s="77" t="s">
        <v>87</v>
      </c>
      <c r="D146" s="110">
        <v>2</v>
      </c>
      <c r="E146" s="145"/>
      <c r="F146" s="143">
        <f t="shared" si="3"/>
        <v>0</v>
      </c>
      <c r="G146" s="33" t="s">
        <v>94</v>
      </c>
    </row>
    <row r="147" spans="1:7" s="32" customFormat="1" x14ac:dyDescent="0.45">
      <c r="A147" s="46" t="s">
        <v>41</v>
      </c>
      <c r="B147" s="116" t="s">
        <v>244</v>
      </c>
      <c r="C147" s="64" t="s">
        <v>10</v>
      </c>
      <c r="D147" s="66">
        <v>2</v>
      </c>
      <c r="E147" s="145"/>
      <c r="F147" s="143">
        <f t="shared" si="3"/>
        <v>0</v>
      </c>
      <c r="G147" s="33" t="s">
        <v>94</v>
      </c>
    </row>
    <row r="148" spans="1:7" s="32" customFormat="1" x14ac:dyDescent="0.45">
      <c r="A148" s="45" t="s">
        <v>36</v>
      </c>
      <c r="B148" s="118" t="s">
        <v>245</v>
      </c>
      <c r="C148" s="77" t="s">
        <v>4</v>
      </c>
      <c r="D148" s="84">
        <v>0.21438000000000001</v>
      </c>
      <c r="E148" s="21"/>
      <c r="F148" s="143">
        <f t="shared" si="3"/>
        <v>0</v>
      </c>
      <c r="G148" s="33" t="s">
        <v>94</v>
      </c>
    </row>
    <row r="149" spans="1:7" s="32" customFormat="1" ht="16.5" x14ac:dyDescent="0.45">
      <c r="A149" s="46" t="s">
        <v>37</v>
      </c>
      <c r="B149" s="116" t="s">
        <v>246</v>
      </c>
      <c r="C149" s="64" t="s">
        <v>97</v>
      </c>
      <c r="D149" s="66">
        <v>0.5</v>
      </c>
      <c r="E149" s="145"/>
      <c r="F149" s="143">
        <f t="shared" si="3"/>
        <v>0</v>
      </c>
      <c r="G149" s="33" t="s">
        <v>94</v>
      </c>
    </row>
    <row r="150" spans="1:7" s="32" customFormat="1" x14ac:dyDescent="0.45">
      <c r="A150" s="104"/>
      <c r="B150" s="134" t="s">
        <v>247</v>
      </c>
      <c r="C150" s="105"/>
      <c r="D150" s="105"/>
      <c r="E150" s="143"/>
      <c r="F150" s="143"/>
      <c r="G150" s="33" t="s">
        <v>94</v>
      </c>
    </row>
    <row r="151" spans="1:7" s="32" customFormat="1" x14ac:dyDescent="0.45">
      <c r="A151" s="111" t="s">
        <v>33</v>
      </c>
      <c r="B151" s="130" t="s">
        <v>248</v>
      </c>
      <c r="C151" s="101" t="s">
        <v>10</v>
      </c>
      <c r="D151" s="65">
        <v>1</v>
      </c>
      <c r="E151" s="143"/>
      <c r="F151" s="143">
        <f t="shared" si="3"/>
        <v>0</v>
      </c>
      <c r="G151" s="33" t="s">
        <v>94</v>
      </c>
    </row>
    <row r="152" spans="1:7" s="32" customFormat="1" x14ac:dyDescent="0.45">
      <c r="A152" s="111" t="s">
        <v>21</v>
      </c>
      <c r="B152" s="130" t="s">
        <v>249</v>
      </c>
      <c r="C152" s="101" t="s">
        <v>10</v>
      </c>
      <c r="D152" s="65">
        <v>1</v>
      </c>
      <c r="E152" s="143"/>
      <c r="F152" s="143">
        <f t="shared" si="3"/>
        <v>0</v>
      </c>
      <c r="G152" s="33" t="s">
        <v>94</v>
      </c>
    </row>
    <row r="153" spans="1:7" s="32" customFormat="1" x14ac:dyDescent="0.45">
      <c r="A153" s="111" t="s">
        <v>22</v>
      </c>
      <c r="B153" s="130" t="s">
        <v>250</v>
      </c>
      <c r="C153" s="101" t="s">
        <v>10</v>
      </c>
      <c r="D153" s="65">
        <v>1</v>
      </c>
      <c r="E153" s="143"/>
      <c r="F153" s="143">
        <f t="shared" si="3"/>
        <v>0</v>
      </c>
      <c r="G153" s="33" t="s">
        <v>94</v>
      </c>
    </row>
    <row r="154" spans="1:7" s="32" customFormat="1" x14ac:dyDescent="0.45">
      <c r="A154" s="111" t="s">
        <v>23</v>
      </c>
      <c r="B154" s="130" t="s">
        <v>251</v>
      </c>
      <c r="C154" s="101" t="s">
        <v>10</v>
      </c>
      <c r="D154" s="65">
        <v>1</v>
      </c>
      <c r="E154" s="143"/>
      <c r="F154" s="143">
        <f t="shared" si="3"/>
        <v>0</v>
      </c>
      <c r="G154" s="33" t="s">
        <v>94</v>
      </c>
    </row>
    <row r="155" spans="1:7" s="32" customFormat="1" x14ac:dyDescent="0.45">
      <c r="A155" s="111" t="s">
        <v>34</v>
      </c>
      <c r="B155" s="130" t="s">
        <v>252</v>
      </c>
      <c r="C155" s="101" t="s">
        <v>10</v>
      </c>
      <c r="D155" s="65">
        <v>1</v>
      </c>
      <c r="E155" s="143"/>
      <c r="F155" s="143">
        <f t="shared" si="3"/>
        <v>0</v>
      </c>
      <c r="G155" s="33" t="s">
        <v>94</v>
      </c>
    </row>
    <row r="156" spans="1:7" s="32" customFormat="1" x14ac:dyDescent="0.45">
      <c r="A156" s="111" t="s">
        <v>38</v>
      </c>
      <c r="B156" s="130" t="s">
        <v>103</v>
      </c>
      <c r="C156" s="101" t="s">
        <v>10</v>
      </c>
      <c r="D156" s="66">
        <v>1</v>
      </c>
      <c r="E156" s="145"/>
      <c r="F156" s="143">
        <f t="shared" si="3"/>
        <v>0</v>
      </c>
      <c r="G156" s="33" t="s">
        <v>94</v>
      </c>
    </row>
    <row r="157" spans="1:7" s="32" customFormat="1" x14ac:dyDescent="0.45">
      <c r="A157" s="111" t="s">
        <v>31</v>
      </c>
      <c r="B157" s="130" t="s">
        <v>253</v>
      </c>
      <c r="C157" s="101" t="s">
        <v>10</v>
      </c>
      <c r="D157" s="65">
        <v>2</v>
      </c>
      <c r="E157" s="143"/>
      <c r="F157" s="143">
        <f t="shared" si="3"/>
        <v>0</v>
      </c>
      <c r="G157" s="33" t="s">
        <v>94</v>
      </c>
    </row>
    <row r="158" spans="1:7" s="32" customFormat="1" x14ac:dyDescent="0.45">
      <c r="A158" s="111" t="s">
        <v>27</v>
      </c>
      <c r="B158" s="130" t="s">
        <v>254</v>
      </c>
      <c r="C158" s="101" t="s">
        <v>5</v>
      </c>
      <c r="D158" s="65">
        <v>30</v>
      </c>
      <c r="E158" s="143"/>
      <c r="F158" s="143">
        <f t="shared" si="3"/>
        <v>0</v>
      </c>
      <c r="G158" s="33" t="s">
        <v>94</v>
      </c>
    </row>
    <row r="159" spans="1:7" s="32" customFormat="1" x14ac:dyDescent="0.45">
      <c r="A159" s="111" t="s">
        <v>39</v>
      </c>
      <c r="B159" s="130" t="s">
        <v>255</v>
      </c>
      <c r="C159" s="101" t="s">
        <v>5</v>
      </c>
      <c r="D159" s="65">
        <v>10</v>
      </c>
      <c r="E159" s="143"/>
      <c r="F159" s="143">
        <f t="shared" si="3"/>
        <v>0</v>
      </c>
      <c r="G159" s="33" t="s">
        <v>94</v>
      </c>
    </row>
    <row r="160" spans="1:7" s="32" customFormat="1" x14ac:dyDescent="0.45">
      <c r="A160" s="111" t="s">
        <v>35</v>
      </c>
      <c r="B160" s="115" t="s">
        <v>104</v>
      </c>
      <c r="C160" s="101" t="s">
        <v>5</v>
      </c>
      <c r="D160" s="66">
        <v>10</v>
      </c>
      <c r="E160" s="145"/>
      <c r="F160" s="143">
        <f t="shared" si="3"/>
        <v>0</v>
      </c>
      <c r="G160" s="33" t="s">
        <v>94</v>
      </c>
    </row>
    <row r="161" spans="1:7" s="32" customFormat="1" x14ac:dyDescent="0.45">
      <c r="A161" s="111" t="s">
        <v>24</v>
      </c>
      <c r="B161" s="115" t="s">
        <v>105</v>
      </c>
      <c r="C161" s="101" t="s">
        <v>5</v>
      </c>
      <c r="D161" s="65">
        <v>50</v>
      </c>
      <c r="E161" s="143"/>
      <c r="F161" s="143">
        <f t="shared" si="3"/>
        <v>0</v>
      </c>
      <c r="G161" s="33" t="s">
        <v>94</v>
      </c>
    </row>
    <row r="162" spans="1:7" s="32" customFormat="1" x14ac:dyDescent="0.45">
      <c r="A162" s="111" t="s">
        <v>25</v>
      </c>
      <c r="B162" s="130" t="s">
        <v>256</v>
      </c>
      <c r="C162" s="101" t="s">
        <v>10</v>
      </c>
      <c r="D162" s="65">
        <v>1</v>
      </c>
      <c r="E162" s="143"/>
      <c r="F162" s="143">
        <f t="shared" si="3"/>
        <v>0</v>
      </c>
      <c r="G162" s="33" t="s">
        <v>94</v>
      </c>
    </row>
    <row r="163" spans="1:7" s="32" customFormat="1" x14ac:dyDescent="0.45">
      <c r="A163" s="111" t="s">
        <v>40</v>
      </c>
      <c r="B163" s="130" t="s">
        <v>257</v>
      </c>
      <c r="C163" s="101" t="s">
        <v>10</v>
      </c>
      <c r="D163" s="65">
        <v>3</v>
      </c>
      <c r="E163" s="143"/>
      <c r="F163" s="143">
        <f t="shared" si="3"/>
        <v>0</v>
      </c>
      <c r="G163" s="33" t="s">
        <v>94</v>
      </c>
    </row>
    <row r="164" spans="1:7" s="32" customFormat="1" x14ac:dyDescent="0.45">
      <c r="A164" s="46" t="s">
        <v>42</v>
      </c>
      <c r="B164" s="130" t="s">
        <v>258</v>
      </c>
      <c r="C164" s="64" t="s">
        <v>10</v>
      </c>
      <c r="D164" s="67">
        <v>1</v>
      </c>
      <c r="E164" s="21"/>
      <c r="F164" s="143">
        <f t="shared" si="3"/>
        <v>0</v>
      </c>
      <c r="G164" s="33" t="s">
        <v>94</v>
      </c>
    </row>
    <row r="165" spans="1:7" s="32" customFormat="1" x14ac:dyDescent="0.45">
      <c r="A165" s="111" t="s">
        <v>43</v>
      </c>
      <c r="B165" s="115" t="s">
        <v>106</v>
      </c>
      <c r="C165" s="101" t="s">
        <v>10</v>
      </c>
      <c r="D165" s="65">
        <v>4</v>
      </c>
      <c r="E165" s="143"/>
      <c r="F165" s="143">
        <f t="shared" si="3"/>
        <v>0</v>
      </c>
      <c r="G165" s="33" t="s">
        <v>94</v>
      </c>
    </row>
    <row r="166" spans="1:7" s="32" customFormat="1" x14ac:dyDescent="0.45">
      <c r="A166" s="111" t="s">
        <v>44</v>
      </c>
      <c r="B166" s="115" t="s">
        <v>107</v>
      </c>
      <c r="C166" s="101" t="s">
        <v>10</v>
      </c>
      <c r="D166" s="66">
        <v>1</v>
      </c>
      <c r="E166" s="145"/>
      <c r="F166" s="143">
        <f t="shared" si="3"/>
        <v>0</v>
      </c>
      <c r="G166" s="33" t="s">
        <v>94</v>
      </c>
    </row>
    <row r="167" spans="1:7" s="32" customFormat="1" x14ac:dyDescent="0.45">
      <c r="A167" s="111" t="s">
        <v>45</v>
      </c>
      <c r="B167" s="115" t="s">
        <v>108</v>
      </c>
      <c r="C167" s="101" t="s">
        <v>10</v>
      </c>
      <c r="D167" s="65">
        <v>5</v>
      </c>
      <c r="E167" s="143"/>
      <c r="F167" s="143">
        <f t="shared" si="3"/>
        <v>0</v>
      </c>
      <c r="G167" s="33" t="s">
        <v>94</v>
      </c>
    </row>
    <row r="168" spans="1:7" s="32" customFormat="1" x14ac:dyDescent="0.45">
      <c r="A168" s="111" t="s">
        <v>46</v>
      </c>
      <c r="B168" s="115" t="s">
        <v>259</v>
      </c>
      <c r="C168" s="101" t="s">
        <v>10</v>
      </c>
      <c r="D168" s="65">
        <v>1</v>
      </c>
      <c r="E168" s="143"/>
      <c r="F168" s="143">
        <f t="shared" si="3"/>
        <v>0</v>
      </c>
      <c r="G168" s="33" t="s">
        <v>94</v>
      </c>
    </row>
    <row r="169" spans="1:7" s="32" customFormat="1" x14ac:dyDescent="0.45">
      <c r="A169" s="46" t="s">
        <v>47</v>
      </c>
      <c r="B169" s="58" t="s">
        <v>15</v>
      </c>
      <c r="C169" s="64" t="s">
        <v>5</v>
      </c>
      <c r="D169" s="67">
        <v>40</v>
      </c>
      <c r="E169" s="21"/>
      <c r="F169" s="143">
        <f t="shared" si="3"/>
        <v>0</v>
      </c>
      <c r="G169" s="33" t="s">
        <v>94</v>
      </c>
    </row>
    <row r="170" spans="1:7" s="32" customFormat="1" x14ac:dyDescent="0.45">
      <c r="A170" s="45" t="s">
        <v>69</v>
      </c>
      <c r="B170" s="118" t="s">
        <v>28</v>
      </c>
      <c r="C170" s="77" t="s">
        <v>5</v>
      </c>
      <c r="D170" s="69">
        <v>15</v>
      </c>
      <c r="E170" s="21"/>
      <c r="F170" s="143">
        <f t="shared" si="3"/>
        <v>0</v>
      </c>
      <c r="G170" s="33" t="s">
        <v>94</v>
      </c>
    </row>
    <row r="171" spans="1:7" s="32" customFormat="1" x14ac:dyDescent="0.45">
      <c r="A171" s="45" t="s">
        <v>48</v>
      </c>
      <c r="B171" s="120" t="s">
        <v>260</v>
      </c>
      <c r="C171" s="77" t="s">
        <v>10</v>
      </c>
      <c r="D171" s="69">
        <v>8</v>
      </c>
      <c r="E171" s="21"/>
      <c r="F171" s="143">
        <f t="shared" si="3"/>
        <v>0</v>
      </c>
      <c r="G171" s="33" t="s">
        <v>94</v>
      </c>
    </row>
    <row r="172" spans="1:7" s="32" customFormat="1" x14ac:dyDescent="0.45">
      <c r="A172" s="108" t="s">
        <v>70</v>
      </c>
      <c r="B172" s="135" t="s">
        <v>261</v>
      </c>
      <c r="C172" s="101" t="s">
        <v>10</v>
      </c>
      <c r="D172" s="109">
        <v>18</v>
      </c>
      <c r="E172" s="143"/>
      <c r="F172" s="143">
        <f t="shared" si="3"/>
        <v>0</v>
      </c>
      <c r="G172" s="33" t="s">
        <v>94</v>
      </c>
    </row>
    <row r="173" spans="1:7" s="32" customFormat="1" x14ac:dyDescent="0.45">
      <c r="A173" s="108" t="s">
        <v>72</v>
      </c>
      <c r="B173" s="135" t="s">
        <v>262</v>
      </c>
      <c r="C173" s="101" t="s">
        <v>10</v>
      </c>
      <c r="D173" s="109">
        <v>8</v>
      </c>
      <c r="E173" s="143"/>
      <c r="F173" s="143">
        <f t="shared" si="3"/>
        <v>0</v>
      </c>
      <c r="G173" s="33" t="s">
        <v>94</v>
      </c>
    </row>
    <row r="174" spans="1:7" s="32" customFormat="1" x14ac:dyDescent="0.45">
      <c r="A174" s="108" t="s">
        <v>49</v>
      </c>
      <c r="B174" s="135" t="s">
        <v>263</v>
      </c>
      <c r="C174" s="101" t="s">
        <v>10</v>
      </c>
      <c r="D174" s="109">
        <v>2</v>
      </c>
      <c r="E174" s="143"/>
      <c r="F174" s="143">
        <f t="shared" si="3"/>
        <v>0</v>
      </c>
      <c r="G174" s="33" t="s">
        <v>94</v>
      </c>
    </row>
    <row r="175" spans="1:7" s="32" customFormat="1" x14ac:dyDescent="0.45">
      <c r="A175" s="108" t="s">
        <v>73</v>
      </c>
      <c r="B175" s="135" t="s">
        <v>264</v>
      </c>
      <c r="C175" s="101" t="s">
        <v>10</v>
      </c>
      <c r="D175" s="109">
        <v>1</v>
      </c>
      <c r="E175" s="143"/>
      <c r="F175" s="143">
        <f t="shared" si="3"/>
        <v>0</v>
      </c>
      <c r="G175" s="33" t="s">
        <v>94</v>
      </c>
    </row>
    <row r="176" spans="1:7" s="32" customFormat="1" x14ac:dyDescent="0.45">
      <c r="A176" s="108" t="s">
        <v>74</v>
      </c>
      <c r="B176" s="135" t="s">
        <v>265</v>
      </c>
      <c r="C176" s="72" t="s">
        <v>5</v>
      </c>
      <c r="D176" s="99">
        <v>20</v>
      </c>
      <c r="E176" s="145"/>
      <c r="F176" s="143">
        <f t="shared" si="3"/>
        <v>0</v>
      </c>
      <c r="G176" s="33" t="s">
        <v>94</v>
      </c>
    </row>
    <row r="177" spans="1:7" s="32" customFormat="1" x14ac:dyDescent="0.45">
      <c r="A177" s="108" t="s">
        <v>75</v>
      </c>
      <c r="B177" s="135" t="s">
        <v>266</v>
      </c>
      <c r="C177" s="72" t="s">
        <v>5</v>
      </c>
      <c r="D177" s="99">
        <v>20</v>
      </c>
      <c r="E177" s="145"/>
      <c r="F177" s="143">
        <f t="shared" si="3"/>
        <v>0</v>
      </c>
      <c r="G177" s="33" t="s">
        <v>94</v>
      </c>
    </row>
    <row r="178" spans="1:7" s="32" customFormat="1" x14ac:dyDescent="0.45">
      <c r="A178" s="108" t="s">
        <v>76</v>
      </c>
      <c r="B178" s="135" t="s">
        <v>137</v>
      </c>
      <c r="C178" s="72" t="s">
        <v>10</v>
      </c>
      <c r="D178" s="99">
        <v>80</v>
      </c>
      <c r="E178" s="145"/>
      <c r="F178" s="143">
        <f t="shared" si="3"/>
        <v>0</v>
      </c>
      <c r="G178" s="33" t="s">
        <v>94</v>
      </c>
    </row>
    <row r="179" spans="1:7" s="32" customFormat="1" x14ac:dyDescent="0.45">
      <c r="A179" s="111" t="s">
        <v>77</v>
      </c>
      <c r="B179" s="115" t="s">
        <v>109</v>
      </c>
      <c r="C179" s="101" t="s">
        <v>10</v>
      </c>
      <c r="D179" s="66">
        <v>1</v>
      </c>
      <c r="E179" s="145"/>
      <c r="F179" s="143">
        <f t="shared" si="3"/>
        <v>0</v>
      </c>
      <c r="G179" s="33" t="s">
        <v>94</v>
      </c>
    </row>
    <row r="180" spans="1:7" s="32" customFormat="1" x14ac:dyDescent="0.45">
      <c r="A180" s="46" t="s">
        <v>79</v>
      </c>
      <c r="B180" s="130" t="s">
        <v>267</v>
      </c>
      <c r="C180" s="64" t="s">
        <v>10</v>
      </c>
      <c r="D180" s="66">
        <v>2</v>
      </c>
      <c r="E180" s="145"/>
      <c r="F180" s="143">
        <f t="shared" si="3"/>
        <v>0</v>
      </c>
      <c r="G180" s="33" t="s">
        <v>94</v>
      </c>
    </row>
    <row r="181" spans="1:7" s="32" customFormat="1" x14ac:dyDescent="0.45">
      <c r="A181" s="46" t="s">
        <v>81</v>
      </c>
      <c r="B181" s="116" t="s">
        <v>110</v>
      </c>
      <c r="C181" s="64" t="s">
        <v>13</v>
      </c>
      <c r="D181" s="66">
        <v>1</v>
      </c>
      <c r="E181" s="145"/>
      <c r="F181" s="143">
        <f t="shared" si="3"/>
        <v>0</v>
      </c>
      <c r="G181" s="33" t="s">
        <v>94</v>
      </c>
    </row>
    <row r="182" spans="1:7" s="32" customFormat="1" x14ac:dyDescent="0.45">
      <c r="A182" s="111" t="s">
        <v>83</v>
      </c>
      <c r="B182" s="115" t="s">
        <v>268</v>
      </c>
      <c r="C182" s="101" t="s">
        <v>10</v>
      </c>
      <c r="D182" s="66">
        <v>1</v>
      </c>
      <c r="E182" s="145"/>
      <c r="F182" s="143">
        <f t="shared" si="3"/>
        <v>0</v>
      </c>
      <c r="G182" s="33" t="s">
        <v>94</v>
      </c>
    </row>
    <row r="183" spans="1:7" s="32" customFormat="1" x14ac:dyDescent="0.45">
      <c r="A183" s="111" t="s">
        <v>84</v>
      </c>
      <c r="B183" s="115" t="s">
        <v>269</v>
      </c>
      <c r="C183" s="101" t="s">
        <v>10</v>
      </c>
      <c r="D183" s="66">
        <v>1</v>
      </c>
      <c r="E183" s="145"/>
      <c r="F183" s="143">
        <f t="shared" si="3"/>
        <v>0</v>
      </c>
      <c r="G183" s="33" t="s">
        <v>94</v>
      </c>
    </row>
    <row r="184" spans="1:7" s="32" customFormat="1" x14ac:dyDescent="0.45">
      <c r="A184" s="46" t="s">
        <v>85</v>
      </c>
      <c r="B184" s="116" t="s">
        <v>270</v>
      </c>
      <c r="C184" s="64" t="s">
        <v>10</v>
      </c>
      <c r="D184" s="66">
        <v>2</v>
      </c>
      <c r="E184" s="145"/>
      <c r="F184" s="143">
        <f t="shared" si="3"/>
        <v>0</v>
      </c>
      <c r="G184" s="33" t="s">
        <v>94</v>
      </c>
    </row>
    <row r="185" spans="1:7" s="32" customFormat="1" x14ac:dyDescent="0.45">
      <c r="A185" s="39"/>
      <c r="B185" s="59" t="s">
        <v>271</v>
      </c>
      <c r="C185" s="40"/>
      <c r="D185" s="44"/>
      <c r="E185" s="20"/>
      <c r="F185" s="20"/>
      <c r="G185" s="33" t="s">
        <v>94</v>
      </c>
    </row>
    <row r="186" spans="1:7" s="32" customFormat="1" x14ac:dyDescent="0.45">
      <c r="A186" s="45"/>
      <c r="B186" s="136" t="s">
        <v>272</v>
      </c>
      <c r="C186" s="40"/>
      <c r="D186" s="41"/>
      <c r="E186" s="20"/>
      <c r="F186" s="20"/>
      <c r="G186" s="33" t="s">
        <v>94</v>
      </c>
    </row>
    <row r="187" spans="1:7" s="32" customFormat="1" ht="16.5" x14ac:dyDescent="0.45">
      <c r="A187" s="112" t="s">
        <v>32</v>
      </c>
      <c r="B187" s="120" t="s">
        <v>273</v>
      </c>
      <c r="C187" s="75" t="s">
        <v>97</v>
      </c>
      <c r="D187" s="76">
        <v>4.7300000000000004</v>
      </c>
      <c r="E187" s="21"/>
      <c r="F187" s="21">
        <f>D187*E187</f>
        <v>0</v>
      </c>
      <c r="G187" s="33" t="s">
        <v>94</v>
      </c>
    </row>
    <row r="188" spans="1:7" s="32" customFormat="1" x14ac:dyDescent="0.45">
      <c r="A188" s="45" t="s">
        <v>29</v>
      </c>
      <c r="B188" s="120" t="s">
        <v>274</v>
      </c>
      <c r="C188" s="77" t="s">
        <v>5</v>
      </c>
      <c r="D188" s="69">
        <v>36.799999999999997</v>
      </c>
      <c r="E188" s="21"/>
      <c r="F188" s="21">
        <f t="shared" ref="F188:F200" si="4">D188*E188</f>
        <v>0</v>
      </c>
      <c r="G188" s="33" t="s">
        <v>94</v>
      </c>
    </row>
    <row r="189" spans="1:7" s="32" customFormat="1" x14ac:dyDescent="0.45">
      <c r="A189" s="45" t="s">
        <v>30</v>
      </c>
      <c r="B189" s="120" t="s">
        <v>275</v>
      </c>
      <c r="C189" s="77" t="s">
        <v>4</v>
      </c>
      <c r="D189" s="113">
        <v>4.1549999999999997E-2</v>
      </c>
      <c r="E189" s="21"/>
      <c r="F189" s="21">
        <f t="shared" si="4"/>
        <v>0</v>
      </c>
      <c r="G189" s="33" t="s">
        <v>94</v>
      </c>
    </row>
    <row r="190" spans="1:7" s="32" customFormat="1" x14ac:dyDescent="0.45">
      <c r="A190" s="45" t="s">
        <v>86</v>
      </c>
      <c r="B190" s="120" t="s">
        <v>113</v>
      </c>
      <c r="C190" s="77" t="s">
        <v>5</v>
      </c>
      <c r="D190" s="69">
        <v>36.799999999999997</v>
      </c>
      <c r="E190" s="21"/>
      <c r="F190" s="21">
        <f t="shared" si="4"/>
        <v>0</v>
      </c>
      <c r="G190" s="33" t="s">
        <v>94</v>
      </c>
    </row>
    <row r="191" spans="1:7" s="32" customFormat="1" x14ac:dyDescent="0.45">
      <c r="A191" s="45"/>
      <c r="B191" s="122" t="s">
        <v>138</v>
      </c>
      <c r="C191" s="77"/>
      <c r="D191" s="78"/>
      <c r="E191" s="21"/>
      <c r="F191" s="21"/>
      <c r="G191" s="33" t="s">
        <v>94</v>
      </c>
    </row>
    <row r="192" spans="1:7" s="32" customFormat="1" x14ac:dyDescent="0.45">
      <c r="A192" s="45" t="s">
        <v>18</v>
      </c>
      <c r="B192" s="120" t="s">
        <v>276</v>
      </c>
      <c r="C192" s="77" t="s">
        <v>4</v>
      </c>
      <c r="D192" s="113">
        <v>9.6699999999999994E-2</v>
      </c>
      <c r="E192" s="21"/>
      <c r="F192" s="21">
        <f t="shared" si="4"/>
        <v>0</v>
      </c>
      <c r="G192" s="33" t="s">
        <v>94</v>
      </c>
    </row>
    <row r="193" spans="1:7" s="32" customFormat="1" x14ac:dyDescent="0.45">
      <c r="A193" s="45" t="s">
        <v>14</v>
      </c>
      <c r="B193" s="120" t="s">
        <v>114</v>
      </c>
      <c r="C193" s="77" t="s">
        <v>13</v>
      </c>
      <c r="D193" s="69">
        <v>1</v>
      </c>
      <c r="E193" s="21"/>
      <c r="F193" s="21">
        <f t="shared" si="4"/>
        <v>0</v>
      </c>
      <c r="G193" s="33" t="s">
        <v>94</v>
      </c>
    </row>
    <row r="194" spans="1:7" s="32" customFormat="1" x14ac:dyDescent="0.45">
      <c r="A194" s="45" t="s">
        <v>26</v>
      </c>
      <c r="B194" s="120" t="s">
        <v>277</v>
      </c>
      <c r="C194" s="77" t="s">
        <v>4</v>
      </c>
      <c r="D194" s="113">
        <v>6.7999999999999996E-3</v>
      </c>
      <c r="E194" s="21"/>
      <c r="F194" s="21">
        <f t="shared" si="4"/>
        <v>0</v>
      </c>
      <c r="G194" s="33" t="s">
        <v>94</v>
      </c>
    </row>
    <row r="195" spans="1:7" s="32" customFormat="1" x14ac:dyDescent="0.45">
      <c r="A195" s="45" t="s">
        <v>20</v>
      </c>
      <c r="B195" s="120" t="s">
        <v>89</v>
      </c>
      <c r="C195" s="77" t="s">
        <v>17</v>
      </c>
      <c r="D195" s="78">
        <v>4.04</v>
      </c>
      <c r="E195" s="21"/>
      <c r="F195" s="21">
        <f t="shared" si="4"/>
        <v>0</v>
      </c>
      <c r="G195" s="33" t="s">
        <v>94</v>
      </c>
    </row>
    <row r="196" spans="1:7" s="32" customFormat="1" x14ac:dyDescent="0.45">
      <c r="A196" s="45"/>
      <c r="B196" s="122" t="s">
        <v>139</v>
      </c>
      <c r="C196" s="77"/>
      <c r="D196" s="78"/>
      <c r="E196" s="21"/>
      <c r="F196" s="21"/>
      <c r="G196" s="33" t="s">
        <v>94</v>
      </c>
    </row>
    <row r="197" spans="1:7" s="32" customFormat="1" x14ac:dyDescent="0.45">
      <c r="A197" s="45" t="s">
        <v>41</v>
      </c>
      <c r="B197" s="120" t="s">
        <v>115</v>
      </c>
      <c r="C197" s="77" t="s">
        <v>12</v>
      </c>
      <c r="D197" s="69">
        <v>1</v>
      </c>
      <c r="E197" s="21"/>
      <c r="F197" s="21">
        <f t="shared" si="4"/>
        <v>0</v>
      </c>
      <c r="G197" s="33" t="s">
        <v>94</v>
      </c>
    </row>
    <row r="198" spans="1:7" s="32" customFormat="1" x14ac:dyDescent="0.45">
      <c r="A198" s="45" t="s">
        <v>36</v>
      </c>
      <c r="B198" s="120" t="s">
        <v>89</v>
      </c>
      <c r="C198" s="77" t="s">
        <v>17</v>
      </c>
      <c r="D198" s="69">
        <v>1.7</v>
      </c>
      <c r="E198" s="21"/>
      <c r="F198" s="21">
        <f t="shared" si="4"/>
        <v>0</v>
      </c>
      <c r="G198" s="33" t="s">
        <v>94</v>
      </c>
    </row>
    <row r="199" spans="1:7" s="32" customFormat="1" x14ac:dyDescent="0.45">
      <c r="A199" s="45" t="s">
        <v>37</v>
      </c>
      <c r="B199" s="120" t="s">
        <v>140</v>
      </c>
      <c r="C199" s="77" t="s">
        <v>17</v>
      </c>
      <c r="D199" s="78">
        <v>42.44</v>
      </c>
      <c r="E199" s="21"/>
      <c r="F199" s="21">
        <f t="shared" si="4"/>
        <v>0</v>
      </c>
      <c r="G199" s="33" t="s">
        <v>94</v>
      </c>
    </row>
    <row r="200" spans="1:7" s="32" customFormat="1" ht="17" thickBot="1" x14ac:dyDescent="0.5">
      <c r="A200" s="46" t="s">
        <v>33</v>
      </c>
      <c r="B200" s="116" t="s">
        <v>278</v>
      </c>
      <c r="C200" s="64" t="s">
        <v>97</v>
      </c>
      <c r="D200" s="70">
        <v>4.24</v>
      </c>
      <c r="E200" s="21"/>
      <c r="F200" s="21">
        <f t="shared" si="4"/>
        <v>0</v>
      </c>
      <c r="G200" s="33" t="s">
        <v>94</v>
      </c>
    </row>
    <row r="201" spans="1:7" ht="16.5" thickBot="1" x14ac:dyDescent="0.5">
      <c r="A201" s="39"/>
      <c r="B201" s="1" t="s">
        <v>6</v>
      </c>
      <c r="C201" s="14"/>
      <c r="D201" s="2"/>
      <c r="E201" s="2"/>
      <c r="F201" s="3">
        <f>SUM(F8:F200)</f>
        <v>0</v>
      </c>
    </row>
    <row r="202" spans="1:7" ht="16.5" thickBot="1" x14ac:dyDescent="0.5">
      <c r="A202" s="39"/>
      <c r="B202" s="4" t="s">
        <v>93</v>
      </c>
      <c r="C202" s="15"/>
      <c r="D202" s="5"/>
      <c r="E202" s="5"/>
      <c r="F202" s="6"/>
    </row>
    <row r="203" spans="1:7" ht="16.5" thickBot="1" x14ac:dyDescent="0.5">
      <c r="A203" s="39"/>
      <c r="B203" s="4" t="s">
        <v>117</v>
      </c>
      <c r="C203" s="15"/>
      <c r="D203" s="5"/>
      <c r="E203" s="5"/>
      <c r="F203" s="6"/>
    </row>
    <row r="204" spans="1:7" ht="16.5" thickBot="1" x14ac:dyDescent="0.5">
      <c r="A204" s="39"/>
      <c r="B204" s="4" t="s">
        <v>118</v>
      </c>
      <c r="C204" s="15"/>
      <c r="D204" s="5"/>
      <c r="E204" s="5"/>
      <c r="F204" s="6"/>
    </row>
    <row r="205" spans="1:7" ht="16.5" thickBot="1" x14ac:dyDescent="0.5">
      <c r="A205" s="39"/>
      <c r="B205" s="7" t="s">
        <v>7</v>
      </c>
      <c r="C205" s="16"/>
      <c r="D205" s="5"/>
      <c r="E205" s="5"/>
      <c r="F205" s="5">
        <f>SUM(F201:F204)</f>
        <v>0</v>
      </c>
    </row>
    <row r="206" spans="1:7" ht="16.5" thickBot="1" x14ac:dyDescent="0.5">
      <c r="A206" s="39"/>
      <c r="B206" s="4" t="s">
        <v>8</v>
      </c>
      <c r="C206" s="15"/>
      <c r="D206" s="5"/>
      <c r="E206" s="5"/>
      <c r="F206" s="6"/>
    </row>
    <row r="207" spans="1:7" ht="16.5" thickBot="1" x14ac:dyDescent="0.5">
      <c r="A207" s="39"/>
      <c r="B207" s="8" t="s">
        <v>7</v>
      </c>
      <c r="C207" s="17"/>
      <c r="D207" s="9"/>
      <c r="E207" s="9"/>
      <c r="F207" s="9">
        <f>SUM(F205:F206)</f>
        <v>0</v>
      </c>
    </row>
    <row r="208" spans="1:7" ht="16.5" thickBot="1" x14ac:dyDescent="0.5">
      <c r="A208" s="39"/>
      <c r="B208" s="4" t="s">
        <v>92</v>
      </c>
      <c r="C208" s="15"/>
      <c r="D208" s="5"/>
      <c r="E208" s="5"/>
      <c r="F208" s="6">
        <f>F207*C208</f>
        <v>0</v>
      </c>
    </row>
    <row r="209" spans="1:6" ht="16.5" thickBot="1" x14ac:dyDescent="0.5">
      <c r="A209" s="39"/>
      <c r="B209" s="8" t="s">
        <v>7</v>
      </c>
      <c r="C209" s="9"/>
      <c r="D209" s="9"/>
      <c r="E209" s="9"/>
      <c r="F209" s="9">
        <f>SUM(F207:F208)</f>
        <v>0</v>
      </c>
    </row>
    <row r="210" spans="1:6" x14ac:dyDescent="0.45">
      <c r="F210" s="138"/>
    </row>
    <row r="211" spans="1:6" x14ac:dyDescent="0.45">
      <c r="F211" s="34"/>
    </row>
  </sheetData>
  <autoFilter ref="A6:G210"/>
  <mergeCells count="6">
    <mergeCell ref="F4:F5"/>
    <mergeCell ref="A4:A5"/>
    <mergeCell ref="B4:B5"/>
    <mergeCell ref="C4:C5"/>
    <mergeCell ref="D4:D5"/>
    <mergeCell ref="E4:E5"/>
  </mergeCells>
  <conditionalFormatting sqref="E104">
    <cfRule type="cellIs" dxfId="3" priority="4" stopIfTrue="1" operator="equal">
      <formula>0</formula>
    </cfRule>
  </conditionalFormatting>
  <conditionalFormatting sqref="E104">
    <cfRule type="cellIs" dxfId="2" priority="3" stopIfTrue="1" operator="equal">
      <formula>8223.307275</formula>
    </cfRule>
  </conditionalFormatting>
  <conditionalFormatting sqref="E104">
    <cfRule type="cellIs" dxfId="1" priority="2" stopIfTrue="1" operator="equal">
      <formula>0</formula>
    </cfRule>
  </conditionalFormatting>
  <conditionalFormatting sqref="E104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2022-01-17T06:18:06Z</dcterms:modified>
</cp:coreProperties>
</file>